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A3448B7A-B9F2-4820-9E73-22D64D3DB84A}" xr6:coauthVersionLast="47" xr6:coauthVersionMax="47" xr10:uidLastSave="{00000000-0000-0000-0000-000000000000}"/>
  <bookViews>
    <workbookView xWindow="-120" yWindow="-120" windowWidth="29040" windowHeight="15720" xr2:uid="{00000000-000D-0000-FFFF-FFFF00000000}"/>
  </bookViews>
  <sheets>
    <sheet name="勤怠管理" sheetId="1" r:id="rId1"/>
    <sheet name="集計" sheetId="2" r:id="rId2"/>
  </sheets>
  <definedNames>
    <definedName name="_xlnm._FilterDatabase" localSheetId="0">勤怠管理!$B$9:$G$9</definedName>
    <definedName name="_xlnm.Print_Area" localSheetId="0">勤怠管理!$A:$G</definedName>
    <definedName name="_xlnm.Print_Titles" localSheetId="0">勤怠管理!$1:$9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B6" i="2"/>
  <c r="C5" i="2"/>
  <c r="B5" i="2"/>
  <c r="C4" i="2"/>
  <c r="B4" i="2"/>
  <c r="C3" i="2"/>
  <c r="B3" i="2"/>
  <c r="C2" i="2"/>
  <c r="B2" i="2"/>
  <c r="D4" i="2"/>
  <c r="D3" i="2"/>
  <c r="D5" i="2"/>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C22" i="1"/>
  <c r="C54" i="1"/>
  <c r="C43" i="1"/>
  <c r="C11" i="1"/>
  <c r="C62" i="1"/>
  <c r="C61" i="1"/>
  <c r="C60" i="1"/>
  <c r="C59" i="1"/>
  <c r="C58" i="1"/>
  <c r="C57" i="1"/>
  <c r="C56" i="1"/>
  <c r="C55" i="1"/>
  <c r="C53" i="1"/>
  <c r="C52" i="1"/>
  <c r="C51" i="1"/>
  <c r="C50" i="1"/>
  <c r="C49" i="1"/>
  <c r="C48" i="1"/>
  <c r="C47" i="1"/>
  <c r="C46" i="1"/>
  <c r="C45" i="1"/>
  <c r="C44" i="1"/>
  <c r="C42" i="1"/>
  <c r="C41" i="1"/>
  <c r="C40" i="1"/>
  <c r="C39" i="1"/>
  <c r="C38" i="1"/>
  <c r="C37" i="1"/>
  <c r="C36" i="1"/>
  <c r="C35" i="1"/>
  <c r="C34" i="1"/>
  <c r="C33" i="1"/>
  <c r="C32" i="1"/>
  <c r="C31" i="1"/>
  <c r="C30" i="1"/>
  <c r="C29" i="1"/>
  <c r="C28" i="1"/>
  <c r="C27" i="1"/>
  <c r="C26" i="1"/>
  <c r="C25" i="1"/>
  <c r="C24" i="1"/>
  <c r="C23" i="1"/>
  <c r="C21" i="1"/>
  <c r="C20" i="1"/>
  <c r="C19" i="1"/>
  <c r="C18" i="1"/>
  <c r="C17" i="1"/>
  <c r="C16" i="1"/>
  <c r="C15" i="1"/>
  <c r="C14" i="1"/>
  <c r="C13" i="1"/>
  <c r="C12" i="1"/>
  <c r="C10" i="1"/>
  <c r="C7" i="2" l="1"/>
  <c r="D6" i="2"/>
  <c r="D7" i="2" s="1"/>
  <c r="D2" i="2"/>
  <c r="B7" i="2"/>
</calcChain>
</file>

<file path=xl/sharedStrings.xml><?xml version="1.0" encoding="utf-8"?>
<sst xmlns="http://schemas.openxmlformats.org/spreadsheetml/2006/main" count="136" uniqueCount="85">
  <si>
    <t>◎：標準機能で対応</t>
    <rPh sb="2" eb="4">
      <t>ヒョウジュン</t>
    </rPh>
    <rPh sb="4" eb="6">
      <t>キノウ</t>
    </rPh>
    <rPh sb="7" eb="9">
      <t>タイオウ</t>
    </rPh>
    <phoneticPr fontId="4"/>
  </si>
  <si>
    <t>〇：代替処理で対応（備考欄に実現方法を記入）</t>
    <rPh sb="2" eb="4">
      <t>ダイタイ</t>
    </rPh>
    <rPh sb="4" eb="6">
      <t>ショリ</t>
    </rPh>
    <rPh sb="7" eb="9">
      <t>タイオウ</t>
    </rPh>
    <rPh sb="10" eb="12">
      <t>ビコウ</t>
    </rPh>
    <rPh sb="12" eb="13">
      <t>ラン</t>
    </rPh>
    <rPh sb="14" eb="16">
      <t>ジツゲン</t>
    </rPh>
    <rPh sb="16" eb="18">
      <t>ホウホウ</t>
    </rPh>
    <rPh sb="19" eb="21">
      <t>キニュウ</t>
    </rPh>
    <phoneticPr fontId="4"/>
  </si>
  <si>
    <t>△：一つの要件で一部のみ実現でき、かつ実現できない内容については代替処理により対応（備考欄に実現できない内容、実現方法を記入）</t>
    <rPh sb="2" eb="3">
      <t>ヒト</t>
    </rPh>
    <rPh sb="5" eb="7">
      <t>ヨウケン</t>
    </rPh>
    <rPh sb="8" eb="10">
      <t>イチブ</t>
    </rPh>
    <rPh sb="12" eb="14">
      <t>ジツゲン</t>
    </rPh>
    <rPh sb="19" eb="21">
      <t>ジツゲン</t>
    </rPh>
    <rPh sb="25" eb="27">
      <t>ナイヨウ</t>
    </rPh>
    <rPh sb="32" eb="34">
      <t>ダイタイ</t>
    </rPh>
    <rPh sb="34" eb="36">
      <t>ショリ</t>
    </rPh>
    <rPh sb="39" eb="41">
      <t>タイオウ</t>
    </rPh>
    <rPh sb="42" eb="44">
      <t>ビコウ</t>
    </rPh>
    <rPh sb="44" eb="45">
      <t>ラン</t>
    </rPh>
    <rPh sb="46" eb="48">
      <t>ジツゲン</t>
    </rPh>
    <rPh sb="52" eb="54">
      <t>ナイヨウ</t>
    </rPh>
    <rPh sb="55" eb="57">
      <t>ジツゲン</t>
    </rPh>
    <rPh sb="57" eb="59">
      <t>ホウホウ</t>
    </rPh>
    <rPh sb="60" eb="62">
      <t>キニュウ</t>
    </rPh>
    <phoneticPr fontId="4"/>
  </si>
  <si>
    <t>×：対応不可</t>
    <rPh sb="2" eb="4">
      <t>タイオウ</t>
    </rPh>
    <rPh sb="4" eb="6">
      <t>フカ</t>
    </rPh>
    <phoneticPr fontId="4"/>
  </si>
  <si>
    <t>承認者が長期不在などの場合、代理承認が可能であること。</t>
    <rPh sb="0" eb="2">
      <t>ショウニン</t>
    </rPh>
    <rPh sb="2" eb="3">
      <t>シャ</t>
    </rPh>
    <rPh sb="4" eb="6">
      <t>チョウキ</t>
    </rPh>
    <rPh sb="6" eb="8">
      <t>フザイ</t>
    </rPh>
    <rPh sb="11" eb="13">
      <t>バアイ</t>
    </rPh>
    <rPh sb="14" eb="16">
      <t>ダイリ</t>
    </rPh>
    <rPh sb="16" eb="18">
      <t>ショウニン</t>
    </rPh>
    <rPh sb="19" eb="21">
      <t>カノウ</t>
    </rPh>
    <phoneticPr fontId="4"/>
  </si>
  <si>
    <t>各種集計結果をＣＳＶ形式又はそれに準ずるファイル形式で出力でき、自由に加工できるエンドユーザーコンピューティングが可能であること。</t>
    <rPh sb="0" eb="2">
      <t>カクシュ</t>
    </rPh>
    <rPh sb="2" eb="4">
      <t>シュウケイ</t>
    </rPh>
    <rPh sb="4" eb="6">
      <t>ケッカ</t>
    </rPh>
    <rPh sb="10" eb="12">
      <t>ケイシキ</t>
    </rPh>
    <rPh sb="12" eb="13">
      <t>マタ</t>
    </rPh>
    <rPh sb="17" eb="18">
      <t>ジュン</t>
    </rPh>
    <rPh sb="24" eb="26">
      <t>ケイシキ</t>
    </rPh>
    <rPh sb="27" eb="29">
      <t>シュツリョク</t>
    </rPh>
    <rPh sb="32" eb="34">
      <t>ジユウ</t>
    </rPh>
    <rPh sb="35" eb="37">
      <t>カコウ</t>
    </rPh>
    <phoneticPr fontId="4"/>
  </si>
  <si>
    <t>指定した所属等の勤怠情報が一覧で表示できること。</t>
    <rPh sb="0" eb="2">
      <t>シテイ</t>
    </rPh>
    <rPh sb="4" eb="6">
      <t>ショゾク</t>
    </rPh>
    <rPh sb="6" eb="7">
      <t>ナド</t>
    </rPh>
    <rPh sb="8" eb="10">
      <t>キンタイ</t>
    </rPh>
    <rPh sb="10" eb="12">
      <t>ジョウホウ</t>
    </rPh>
    <rPh sb="13" eb="15">
      <t>イチラン</t>
    </rPh>
    <rPh sb="16" eb="18">
      <t>ヒョウジ</t>
    </rPh>
    <phoneticPr fontId="4"/>
  </si>
  <si>
    <t>各申請は事前申請が可能であること。</t>
    <rPh sb="0" eb="1">
      <t>カク</t>
    </rPh>
    <rPh sb="1" eb="3">
      <t>シンセイ</t>
    </rPh>
    <rPh sb="4" eb="6">
      <t>ジゼン</t>
    </rPh>
    <rPh sb="6" eb="8">
      <t>シンセイ</t>
    </rPh>
    <rPh sb="9" eb="11">
      <t>カノウ</t>
    </rPh>
    <phoneticPr fontId="4"/>
  </si>
  <si>
    <t>システムを熟知していない者でも簡単に画面遷移や操作項目を選択できる機能を確保していること。</t>
    <rPh sb="5" eb="7">
      <t>ジュクチ</t>
    </rPh>
    <rPh sb="12" eb="13">
      <t>モノ</t>
    </rPh>
    <rPh sb="15" eb="17">
      <t>カンタン</t>
    </rPh>
    <rPh sb="18" eb="20">
      <t>ガメン</t>
    </rPh>
    <rPh sb="20" eb="22">
      <t>センイ</t>
    </rPh>
    <rPh sb="23" eb="25">
      <t>ソウサ</t>
    </rPh>
    <rPh sb="25" eb="27">
      <t>コウモク</t>
    </rPh>
    <rPh sb="28" eb="30">
      <t>センタク</t>
    </rPh>
    <rPh sb="33" eb="35">
      <t>キノウ</t>
    </rPh>
    <rPh sb="36" eb="38">
      <t>カクホ</t>
    </rPh>
    <phoneticPr fontId="4"/>
  </si>
  <si>
    <t>出退勤管理</t>
    <rPh sb="0" eb="3">
      <t>シュッタイキン</t>
    </rPh>
    <rPh sb="3" eb="5">
      <t>カンリ</t>
    </rPh>
    <phoneticPr fontId="4"/>
  </si>
  <si>
    <t>打刻の修正、打刻忘れの対応が可能であること。</t>
    <rPh sb="0" eb="2">
      <t>ダコク</t>
    </rPh>
    <rPh sb="3" eb="5">
      <t>シュウセイ</t>
    </rPh>
    <rPh sb="6" eb="8">
      <t>ダコク</t>
    </rPh>
    <rPh sb="8" eb="9">
      <t>ワス</t>
    </rPh>
    <rPh sb="11" eb="13">
      <t>タイオウ</t>
    </rPh>
    <rPh sb="14" eb="16">
      <t>カノウ</t>
    </rPh>
    <phoneticPr fontId="4"/>
  </si>
  <si>
    <t>打刻エラーがある場合、エラー表示が視認できること。</t>
    <rPh sb="0" eb="2">
      <t>ダコク</t>
    </rPh>
    <rPh sb="8" eb="10">
      <t>バアイ</t>
    </rPh>
    <rPh sb="14" eb="16">
      <t>ヒョウジ</t>
    </rPh>
    <rPh sb="17" eb="19">
      <t>シニン</t>
    </rPh>
    <phoneticPr fontId="4"/>
  </si>
  <si>
    <t>始業時間及び終業時間パターンは、複数パターン登録できること。</t>
    <rPh sb="0" eb="2">
      <t>シギョウ</t>
    </rPh>
    <rPh sb="2" eb="4">
      <t>ジカン</t>
    </rPh>
    <rPh sb="4" eb="5">
      <t>オヨ</t>
    </rPh>
    <rPh sb="6" eb="8">
      <t>シュウギョウ</t>
    </rPh>
    <rPh sb="8" eb="10">
      <t>ジカン</t>
    </rPh>
    <rPh sb="16" eb="18">
      <t>フクスウ</t>
    </rPh>
    <rPh sb="22" eb="24">
      <t>トウロク</t>
    </rPh>
    <phoneticPr fontId="4"/>
  </si>
  <si>
    <t>週休日パターンは、複数パターン登録できること。</t>
    <rPh sb="0" eb="2">
      <t>シュウキュウ</t>
    </rPh>
    <rPh sb="2" eb="3">
      <t>ビ</t>
    </rPh>
    <rPh sb="9" eb="11">
      <t>フクスウ</t>
    </rPh>
    <rPh sb="15" eb="17">
      <t>トウロク</t>
    </rPh>
    <phoneticPr fontId="4"/>
  </si>
  <si>
    <t>在庁時間と実労働時間の集計ができること。</t>
    <rPh sb="0" eb="2">
      <t>ザイチョウ</t>
    </rPh>
    <rPh sb="2" eb="4">
      <t>ジカン</t>
    </rPh>
    <rPh sb="5" eb="8">
      <t>ジツロウドウ</t>
    </rPh>
    <rPh sb="8" eb="10">
      <t>ジカン</t>
    </rPh>
    <rPh sb="11" eb="13">
      <t>シュウケイ</t>
    </rPh>
    <phoneticPr fontId="4"/>
  </si>
  <si>
    <t>休暇管理</t>
    <rPh sb="0" eb="2">
      <t>キュウカ</t>
    </rPh>
    <rPh sb="2" eb="4">
      <t>カンリ</t>
    </rPh>
    <phoneticPr fontId="4"/>
  </si>
  <si>
    <t>年次有給休暇の取得済み日数及び残日数が表示ができること。</t>
    <rPh sb="0" eb="2">
      <t>ネンジ</t>
    </rPh>
    <rPh sb="2" eb="4">
      <t>ユウキュウ</t>
    </rPh>
    <rPh sb="4" eb="6">
      <t>キュウカ</t>
    </rPh>
    <rPh sb="7" eb="9">
      <t>シュトク</t>
    </rPh>
    <rPh sb="9" eb="10">
      <t>スミ</t>
    </rPh>
    <rPh sb="11" eb="13">
      <t>ニッスウ</t>
    </rPh>
    <rPh sb="13" eb="14">
      <t>オヨ</t>
    </rPh>
    <rPh sb="15" eb="16">
      <t>ザン</t>
    </rPh>
    <rPh sb="16" eb="18">
      <t>ニッスウ</t>
    </rPh>
    <rPh sb="19" eb="21">
      <t>ヒョウジ</t>
    </rPh>
    <phoneticPr fontId="4"/>
  </si>
  <si>
    <t>年次有給休暇の繰越にあたり、端数処理の扱いを設定できること。</t>
    <rPh sb="0" eb="2">
      <t>ネンジ</t>
    </rPh>
    <rPh sb="2" eb="4">
      <t>ユウキュウ</t>
    </rPh>
    <rPh sb="4" eb="6">
      <t>キュウカ</t>
    </rPh>
    <rPh sb="7" eb="9">
      <t>クリコシ</t>
    </rPh>
    <rPh sb="14" eb="16">
      <t>ハスウ</t>
    </rPh>
    <rPh sb="16" eb="18">
      <t>ショリ</t>
    </rPh>
    <rPh sb="19" eb="20">
      <t>アツカ</t>
    </rPh>
    <rPh sb="22" eb="24">
      <t>セッテイ</t>
    </rPh>
    <phoneticPr fontId="4"/>
  </si>
  <si>
    <t>勤務年数に応じて年次有給休暇の繰越限度日数及び付与日数を設定できること。</t>
    <rPh sb="0" eb="2">
      <t>キンム</t>
    </rPh>
    <rPh sb="2" eb="4">
      <t>ネンスウ</t>
    </rPh>
    <rPh sb="5" eb="6">
      <t>オウ</t>
    </rPh>
    <rPh sb="8" eb="10">
      <t>ネンジ</t>
    </rPh>
    <rPh sb="10" eb="12">
      <t>ユウキュウ</t>
    </rPh>
    <rPh sb="12" eb="14">
      <t>キュウカ</t>
    </rPh>
    <rPh sb="15" eb="17">
      <t>クリコシ</t>
    </rPh>
    <rPh sb="17" eb="19">
      <t>ゲンド</t>
    </rPh>
    <rPh sb="19" eb="21">
      <t>ニッスウ</t>
    </rPh>
    <rPh sb="21" eb="22">
      <t>オヨ</t>
    </rPh>
    <rPh sb="23" eb="25">
      <t>フヨ</t>
    </rPh>
    <rPh sb="25" eb="27">
      <t>ニッスウ</t>
    </rPh>
    <rPh sb="28" eb="30">
      <t>セッテイ</t>
    </rPh>
    <phoneticPr fontId="4"/>
  </si>
  <si>
    <t>時間外勤務</t>
    <rPh sb="0" eb="3">
      <t>ジカンガイ</t>
    </rPh>
    <rPh sb="3" eb="5">
      <t>キンム</t>
    </rPh>
    <phoneticPr fontId="4"/>
  </si>
  <si>
    <t>時間外勤務手当の支給割合125/100、135/100などに対応していること。</t>
    <rPh sb="0" eb="3">
      <t>ジカンガイ</t>
    </rPh>
    <rPh sb="3" eb="5">
      <t>キンム</t>
    </rPh>
    <rPh sb="5" eb="7">
      <t>テアテ</t>
    </rPh>
    <rPh sb="8" eb="10">
      <t>シキュウ</t>
    </rPh>
    <rPh sb="10" eb="12">
      <t>ワリアイ</t>
    </rPh>
    <rPh sb="30" eb="32">
      <t>タイオウ</t>
    </rPh>
    <phoneticPr fontId="4"/>
  </si>
  <si>
    <t>短時間勤務職員に対する支給割合100/100に対応していること。</t>
    <rPh sb="0" eb="3">
      <t>タンジカン</t>
    </rPh>
    <rPh sb="3" eb="5">
      <t>キンム</t>
    </rPh>
    <rPh sb="5" eb="7">
      <t>ショクイン</t>
    </rPh>
    <rPh sb="8" eb="9">
      <t>タイ</t>
    </rPh>
    <rPh sb="11" eb="13">
      <t>シキュウ</t>
    </rPh>
    <rPh sb="13" eb="15">
      <t>ワリアイ</t>
    </rPh>
    <rPh sb="23" eb="25">
      <t>タイオウ</t>
    </rPh>
    <phoneticPr fontId="4"/>
  </si>
  <si>
    <t>時間は分単位で入力できること。</t>
    <rPh sb="0" eb="2">
      <t>ジカン</t>
    </rPh>
    <rPh sb="3" eb="4">
      <t>フン</t>
    </rPh>
    <rPh sb="4" eb="6">
      <t>タンイ</t>
    </rPh>
    <rPh sb="7" eb="9">
      <t>ニュウリョク</t>
    </rPh>
    <phoneticPr fontId="4"/>
  </si>
  <si>
    <t>時間外勤務の業務内容を登録できること。</t>
    <rPh sb="0" eb="3">
      <t>ジカンガイ</t>
    </rPh>
    <rPh sb="3" eb="5">
      <t>キンム</t>
    </rPh>
    <rPh sb="6" eb="8">
      <t>ギョウム</t>
    </rPh>
    <rPh sb="8" eb="10">
      <t>ナイヨウ</t>
    </rPh>
    <rPh sb="11" eb="13">
      <t>トウロク</t>
    </rPh>
    <phoneticPr fontId="4"/>
  </si>
  <si>
    <t>サポート機能</t>
    <rPh sb="4" eb="6">
      <t>キノウ</t>
    </rPh>
    <phoneticPr fontId="4"/>
  </si>
  <si>
    <t>平日営業時間内に電話やメールなどで操作や管理などについて質問できるサポート体制を備えていること。</t>
    <phoneticPr fontId="4"/>
  </si>
  <si>
    <t>システム管理者、承認者、利用者のそれぞれのマニュアルを用意できること。</t>
    <phoneticPr fontId="4"/>
  </si>
  <si>
    <t>職員向けに操作説明会などの開催が可能であること。</t>
    <phoneticPr fontId="4"/>
  </si>
  <si>
    <t>定期的なメンテナンスを行い、不具合などは使用料の範囲内で修正が可能であること。</t>
    <phoneticPr fontId="4"/>
  </si>
  <si>
    <t>システム操作履歴等の各種ログを記録できること。</t>
    <phoneticPr fontId="4"/>
  </si>
  <si>
    <t>各ユーザーの役割に応じて、必要最小限の操作しかできないようにし、操作ミスや情報漏洩等の危険性の低減に配慮していること。</t>
    <phoneticPr fontId="4"/>
  </si>
  <si>
    <t>データのバックアップをとる仕組みを用意し、また、バックアップデータからデータの復元ができること。</t>
    <phoneticPr fontId="4"/>
  </si>
  <si>
    <t>システム管理</t>
    <rPh sb="4" eb="6">
      <t>カンリ</t>
    </rPh>
    <phoneticPr fontId="4"/>
  </si>
  <si>
    <t>通信障害等によるオフライン時にも打刻が可能であること。復旧後にオフライン時の打刻情報をまとめて送信するなどの機能があること。</t>
    <rPh sb="0" eb="2">
      <t>ツウシン</t>
    </rPh>
    <rPh sb="2" eb="4">
      <t>ショウガイ</t>
    </rPh>
    <rPh sb="4" eb="5">
      <t>ナド</t>
    </rPh>
    <rPh sb="13" eb="14">
      <t>ジ</t>
    </rPh>
    <rPh sb="19" eb="21">
      <t>カノウ</t>
    </rPh>
    <rPh sb="27" eb="29">
      <t>フッキュウ</t>
    </rPh>
    <rPh sb="29" eb="30">
      <t>ゴ</t>
    </rPh>
    <rPh sb="36" eb="37">
      <t>ジ</t>
    </rPh>
    <rPh sb="38" eb="40">
      <t>ダコク</t>
    </rPh>
    <rPh sb="40" eb="42">
      <t>ジョウホウ</t>
    </rPh>
    <rPh sb="47" eb="49">
      <t>ソウシン</t>
    </rPh>
    <rPh sb="54" eb="56">
      <t>キノウ</t>
    </rPh>
    <phoneticPr fontId="4"/>
  </si>
  <si>
    <t>複数の施設の打刻機において、同一のＩＣカードを用いて打刻が可能であること。</t>
    <rPh sb="0" eb="2">
      <t>フクスウ</t>
    </rPh>
    <rPh sb="3" eb="5">
      <t>シセツ</t>
    </rPh>
    <rPh sb="6" eb="8">
      <t>ダコク</t>
    </rPh>
    <rPh sb="8" eb="9">
      <t>キ</t>
    </rPh>
    <rPh sb="14" eb="16">
      <t>ドウイツ</t>
    </rPh>
    <rPh sb="23" eb="24">
      <t>モチ</t>
    </rPh>
    <rPh sb="26" eb="28">
      <t>ダコク</t>
    </rPh>
    <rPh sb="29" eb="31">
      <t>カノウ</t>
    </rPh>
    <phoneticPr fontId="4"/>
  </si>
  <si>
    <t>システム管理者、承認者、庶務担当者、利用者等の区分ごとに権限を設定できること。</t>
    <rPh sb="4" eb="7">
      <t>カンリシャ</t>
    </rPh>
    <rPh sb="8" eb="11">
      <t>ショウニンシャ</t>
    </rPh>
    <rPh sb="12" eb="14">
      <t>ショム</t>
    </rPh>
    <rPh sb="14" eb="17">
      <t>タントウシャ</t>
    </rPh>
    <rPh sb="18" eb="21">
      <t>リヨウシャ</t>
    </rPh>
    <rPh sb="21" eb="22">
      <t>ナド</t>
    </rPh>
    <rPh sb="23" eb="25">
      <t>クブン</t>
    </rPh>
    <rPh sb="28" eb="30">
      <t>ケンゲン</t>
    </rPh>
    <rPh sb="31" eb="33">
      <t>セッテイ</t>
    </rPh>
    <phoneticPr fontId="4"/>
  </si>
  <si>
    <t>ＩＣカードは再利用が可能であること。再利用するための作業が簡便であること。</t>
    <rPh sb="6" eb="9">
      <t>サイリヨウ</t>
    </rPh>
    <rPh sb="10" eb="12">
      <t>カノウ</t>
    </rPh>
    <rPh sb="18" eb="21">
      <t>サイリヨウ</t>
    </rPh>
    <rPh sb="26" eb="28">
      <t>サギョウ</t>
    </rPh>
    <rPh sb="29" eb="31">
      <t>カンベン</t>
    </rPh>
    <phoneticPr fontId="4"/>
  </si>
  <si>
    <t>特別休暇を40種類以上登録することが可能であること。</t>
    <rPh sb="0" eb="2">
      <t>トクベツ</t>
    </rPh>
    <rPh sb="2" eb="4">
      <t>キュウカ</t>
    </rPh>
    <rPh sb="7" eb="9">
      <t>シュルイ</t>
    </rPh>
    <rPh sb="9" eb="11">
      <t>イジョウ</t>
    </rPh>
    <rPh sb="11" eb="13">
      <t>トウロク</t>
    </rPh>
    <rPh sb="18" eb="20">
      <t>カノウ</t>
    </rPh>
    <phoneticPr fontId="4"/>
  </si>
  <si>
    <t>休暇の付与日数を手入力又はCSVでの一括取込等により入力することができること。上記作業を各所属の庶務担当者権限で行うことができること。</t>
    <rPh sb="48" eb="50">
      <t>ショム</t>
    </rPh>
    <rPh sb="50" eb="53">
      <t>タントウシャ</t>
    </rPh>
    <rPh sb="53" eb="55">
      <t>ケンゲン</t>
    </rPh>
    <phoneticPr fontId="4"/>
  </si>
  <si>
    <t>ＩＣカードの登録作業が各所属の庶務担当者権限で実施可能であること。</t>
    <rPh sb="6" eb="8">
      <t>トウロク</t>
    </rPh>
    <rPh sb="8" eb="10">
      <t>サギョウ</t>
    </rPh>
    <rPh sb="11" eb="14">
      <t>カクショゾク</t>
    </rPh>
    <rPh sb="15" eb="17">
      <t>ショム</t>
    </rPh>
    <rPh sb="17" eb="20">
      <t>タントウシャ</t>
    </rPh>
    <rPh sb="20" eb="22">
      <t>ケンゲン</t>
    </rPh>
    <rPh sb="23" eb="25">
      <t>ジッシ</t>
    </rPh>
    <rPh sb="25" eb="27">
      <t>カノウ</t>
    </rPh>
    <phoneticPr fontId="4"/>
  </si>
  <si>
    <t>時間外勤務中の任意の時間に休憩時間を入力することが可能であること。当該休憩時間は時間外勤務の勤務時間数の集計から差引されること。</t>
    <rPh sb="0" eb="3">
      <t>ジカンガイ</t>
    </rPh>
    <rPh sb="3" eb="5">
      <t>キンム</t>
    </rPh>
    <rPh sb="5" eb="6">
      <t>チュウ</t>
    </rPh>
    <rPh sb="7" eb="9">
      <t>ニンイ</t>
    </rPh>
    <rPh sb="10" eb="12">
      <t>ジカン</t>
    </rPh>
    <rPh sb="13" eb="15">
      <t>キュウケイ</t>
    </rPh>
    <rPh sb="15" eb="17">
      <t>ジカン</t>
    </rPh>
    <rPh sb="18" eb="20">
      <t>ニュウリョク</t>
    </rPh>
    <rPh sb="25" eb="27">
      <t>カノウ</t>
    </rPh>
    <rPh sb="33" eb="35">
      <t>トウガイ</t>
    </rPh>
    <rPh sb="35" eb="37">
      <t>キュウケイ</t>
    </rPh>
    <rPh sb="37" eb="39">
      <t>ジカン</t>
    </rPh>
    <rPh sb="40" eb="43">
      <t>ジカンガイ</t>
    </rPh>
    <rPh sb="43" eb="45">
      <t>キンム</t>
    </rPh>
    <rPh sb="46" eb="48">
      <t>キンム</t>
    </rPh>
    <rPh sb="48" eb="50">
      <t>ジカン</t>
    </rPh>
    <rPh sb="50" eb="51">
      <t>スウ</t>
    </rPh>
    <rPh sb="52" eb="54">
      <t>シュウケイ</t>
    </rPh>
    <rPh sb="56" eb="58">
      <t>サシヒキ</t>
    </rPh>
    <phoneticPr fontId="4"/>
  </si>
  <si>
    <t>スケジュール（シフト）管理</t>
    <rPh sb="11" eb="13">
      <t>カンリ</t>
    </rPh>
    <phoneticPr fontId="4"/>
  </si>
  <si>
    <t>ＣＳＶ出力</t>
    <rPh sb="3" eb="5">
      <t>シュツリョク</t>
    </rPh>
    <phoneticPr fontId="4"/>
  </si>
  <si>
    <t>１ケ月間（１日～月末）の各職員の時間数（所定労働時間、100/100、125/100、135/100、150/100、160/100、25/100時間外等）を集計し、CSV出力する機能を有すること。</t>
    <rPh sb="16" eb="18">
      <t>ジカン</t>
    </rPh>
    <rPh sb="20" eb="22">
      <t>ショテイ</t>
    </rPh>
    <rPh sb="22" eb="24">
      <t>ロウドウ</t>
    </rPh>
    <rPh sb="24" eb="26">
      <t>ジカン</t>
    </rPh>
    <rPh sb="73" eb="76">
      <t>ジカンガイ</t>
    </rPh>
    <rPh sb="76" eb="77">
      <t>ナド</t>
    </rPh>
    <phoneticPr fontId="4"/>
  </si>
  <si>
    <t>業務内容によって報酬単価が変わる職員への対応のため、業務内容ごとに時間数を集計し、ＣＳＶ出力する機能を有すること。</t>
    <rPh sb="0" eb="2">
      <t>ギョウム</t>
    </rPh>
    <rPh sb="2" eb="4">
      <t>ナイヨウ</t>
    </rPh>
    <rPh sb="8" eb="10">
      <t>ホウシュウ</t>
    </rPh>
    <rPh sb="10" eb="12">
      <t>タンカ</t>
    </rPh>
    <rPh sb="13" eb="14">
      <t>カ</t>
    </rPh>
    <rPh sb="16" eb="18">
      <t>ショクイン</t>
    </rPh>
    <rPh sb="20" eb="22">
      <t>タイオウ</t>
    </rPh>
    <rPh sb="26" eb="28">
      <t>ギョウム</t>
    </rPh>
    <rPh sb="28" eb="30">
      <t>ナイヨウ</t>
    </rPh>
    <rPh sb="33" eb="36">
      <t>ジカンスウ</t>
    </rPh>
    <rPh sb="37" eb="39">
      <t>シュウケイ</t>
    </rPh>
    <rPh sb="44" eb="45">
      <t>シュツ</t>
    </rPh>
    <rPh sb="45" eb="46">
      <t>リョク</t>
    </rPh>
    <rPh sb="48" eb="50">
      <t>キノウ</t>
    </rPh>
    <rPh sb="51" eb="52">
      <t>ユウ</t>
    </rPh>
    <phoneticPr fontId="4"/>
  </si>
  <si>
    <t>スケジュール（シフト）を手入力及びCSVでの一括取込等により入力することができること。上記作業を各所属の庶務担当者権限で行うことができること。</t>
    <rPh sb="52" eb="54">
      <t>ショム</t>
    </rPh>
    <rPh sb="54" eb="57">
      <t>タントウシャ</t>
    </rPh>
    <rPh sb="57" eb="59">
      <t>ケンゲン</t>
    </rPh>
    <phoneticPr fontId="4"/>
  </si>
  <si>
    <t>スケジュール（シフト）のパターンをあらかじめ200通り以上登録できること。</t>
    <rPh sb="25" eb="26">
      <t>トオ</t>
    </rPh>
    <rPh sb="27" eb="29">
      <t>イジョウ</t>
    </rPh>
    <rPh sb="29" eb="31">
      <t>トウロク</t>
    </rPh>
    <phoneticPr fontId="4"/>
  </si>
  <si>
    <t>スケジュール（シフト）に休憩時間を登録することができること。休憩が複数回に別れるケースにも対応可能であること。</t>
    <rPh sb="12" eb="14">
      <t>キュウケイ</t>
    </rPh>
    <rPh sb="14" eb="16">
      <t>ジカン</t>
    </rPh>
    <rPh sb="17" eb="19">
      <t>トウロク</t>
    </rPh>
    <rPh sb="30" eb="32">
      <t>キュウケイ</t>
    </rPh>
    <rPh sb="33" eb="35">
      <t>フクスウ</t>
    </rPh>
    <rPh sb="35" eb="36">
      <t>カイ</t>
    </rPh>
    <rPh sb="37" eb="38">
      <t>ワカ</t>
    </rPh>
    <rPh sb="45" eb="47">
      <t>タイオウ</t>
    </rPh>
    <rPh sb="47" eb="49">
      <t>カノウ</t>
    </rPh>
    <phoneticPr fontId="4"/>
  </si>
  <si>
    <t>勤怠情報のデータの保存期間が５年以上あること。</t>
    <rPh sb="0" eb="2">
      <t>キンタイ</t>
    </rPh>
    <rPh sb="2" eb="4">
      <t>ジョウホウ</t>
    </rPh>
    <rPh sb="9" eb="11">
      <t>ホゾン</t>
    </rPh>
    <rPh sb="11" eb="13">
      <t>キカン</t>
    </rPh>
    <rPh sb="15" eb="16">
      <t>ネン</t>
    </rPh>
    <rPh sb="16" eb="18">
      <t>イジョウ</t>
    </rPh>
    <phoneticPr fontId="4"/>
  </si>
  <si>
    <t>打刻時の出勤と退勤の切替が容易であること。時間帯によって出勤モードと退勤モードを切り替える機能があること。</t>
    <rPh sb="0" eb="2">
      <t>ダコク</t>
    </rPh>
    <rPh sb="2" eb="3">
      <t>ジ</t>
    </rPh>
    <rPh sb="4" eb="6">
      <t>シュッキン</t>
    </rPh>
    <rPh sb="7" eb="9">
      <t>タイキン</t>
    </rPh>
    <rPh sb="10" eb="11">
      <t>キ</t>
    </rPh>
    <rPh sb="11" eb="12">
      <t>カ</t>
    </rPh>
    <rPh sb="13" eb="15">
      <t>ヨウイ</t>
    </rPh>
    <rPh sb="21" eb="24">
      <t>ジカンタイ</t>
    </rPh>
    <rPh sb="28" eb="30">
      <t>シュッキン</t>
    </rPh>
    <rPh sb="34" eb="36">
      <t>タイキン</t>
    </rPh>
    <rPh sb="40" eb="41">
      <t>キ</t>
    </rPh>
    <rPh sb="42" eb="43">
      <t>カ</t>
    </rPh>
    <rPh sb="45" eb="47">
      <t>キノウ</t>
    </rPh>
    <phoneticPr fontId="4"/>
  </si>
  <si>
    <t>「対応状況」欄に該当する記号を記入してください。</t>
    <rPh sb="1" eb="3">
      <t>タイオウ</t>
    </rPh>
    <rPh sb="3" eb="5">
      <t>ジョウキョウ</t>
    </rPh>
    <rPh sb="6" eb="7">
      <t>ラン</t>
    </rPh>
    <rPh sb="8" eb="10">
      <t>ガイトウ</t>
    </rPh>
    <rPh sb="12" eb="14">
      <t>キゴウ</t>
    </rPh>
    <rPh sb="15" eb="17">
      <t>キニュウ</t>
    </rPh>
    <phoneticPr fontId="4"/>
  </si>
  <si>
    <t>必須</t>
    <rPh sb="0" eb="2">
      <t>ヒッス</t>
    </rPh>
    <phoneticPr fontId="5"/>
  </si>
  <si>
    <t>推奨</t>
    <rPh sb="0" eb="2">
      <t>スイショウ</t>
    </rPh>
    <phoneticPr fontId="4"/>
  </si>
  <si>
    <t>項番</t>
    <rPh sb="0" eb="2">
      <t>コウバン</t>
    </rPh>
    <phoneticPr fontId="6"/>
  </si>
  <si>
    <t>重要度</t>
    <rPh sb="0" eb="3">
      <t>ジュウヨウド</t>
    </rPh>
    <phoneticPr fontId="6"/>
  </si>
  <si>
    <t>対応状況</t>
    <rPh sb="0" eb="4">
      <t>タイオウジョウキョウ</t>
    </rPh>
    <phoneticPr fontId="6"/>
  </si>
  <si>
    <t>備考</t>
    <rPh sb="0" eb="2">
      <t>ビコウ</t>
    </rPh>
    <phoneticPr fontId="6"/>
  </si>
  <si>
    <t>特別休暇の取得済み日数及び残日数が表示できること。</t>
    <rPh sb="0" eb="2">
      <t>トクベツ</t>
    </rPh>
    <rPh sb="2" eb="4">
      <t>キュウカ</t>
    </rPh>
    <rPh sb="5" eb="7">
      <t>シュトク</t>
    </rPh>
    <rPh sb="7" eb="8">
      <t>スミ</t>
    </rPh>
    <rPh sb="9" eb="11">
      <t>ニッスウ</t>
    </rPh>
    <rPh sb="11" eb="12">
      <t>オヨ</t>
    </rPh>
    <rPh sb="13" eb="14">
      <t>ザン</t>
    </rPh>
    <rPh sb="14" eb="16">
      <t>ニッスウ</t>
    </rPh>
    <rPh sb="17" eb="19">
      <t>ヒョウジ</t>
    </rPh>
    <phoneticPr fontId="4"/>
  </si>
  <si>
    <t>時間外勤務の申請、承認機能があり、集計管理ができること。</t>
    <rPh sb="0" eb="3">
      <t>ジカンガイ</t>
    </rPh>
    <rPh sb="3" eb="5">
      <t>キンム</t>
    </rPh>
    <rPh sb="6" eb="8">
      <t>シンセイ</t>
    </rPh>
    <rPh sb="9" eb="11">
      <t>ショウニン</t>
    </rPh>
    <rPh sb="11" eb="13">
      <t>キノウ</t>
    </rPh>
    <rPh sb="17" eb="19">
      <t>シュウケイ</t>
    </rPh>
    <rPh sb="19" eb="21">
      <t>カンリ</t>
    </rPh>
    <phoneticPr fontId="4"/>
  </si>
  <si>
    <t>既存人事給与システム（正規、会計年度任用職員）にデータ連携が可能であること。</t>
    <rPh sb="11" eb="13">
      <t>セイキ</t>
    </rPh>
    <rPh sb="14" eb="16">
      <t>カイケイ</t>
    </rPh>
    <rPh sb="16" eb="18">
      <t>ネンド</t>
    </rPh>
    <rPh sb="18" eb="20">
      <t>ニンヨウ</t>
    </rPh>
    <rPh sb="20" eb="22">
      <t>ショクイン</t>
    </rPh>
    <rPh sb="30" eb="32">
      <t>カノウ</t>
    </rPh>
    <phoneticPr fontId="4"/>
  </si>
  <si>
    <t>機能内容</t>
    <rPh sb="0" eb="2">
      <t>キノウ</t>
    </rPh>
    <rPh sb="2" eb="4">
      <t>ナイヨウ</t>
    </rPh>
    <phoneticPr fontId="6"/>
  </si>
  <si>
    <t>機能分類</t>
    <rPh sb="0" eb="2">
      <t>キノウ</t>
    </rPh>
    <rPh sb="2" eb="4">
      <t>ブンルイ</t>
    </rPh>
    <phoneticPr fontId="6"/>
  </si>
  <si>
    <t>ユーザーのアクセスは全てWeb経由で行えること。利用者及び管理者機能がWebで利用できること。</t>
    <rPh sb="10" eb="11">
      <t>スベ</t>
    </rPh>
    <rPh sb="15" eb="17">
      <t>ケイユ</t>
    </rPh>
    <rPh sb="18" eb="19">
      <t>オコナ</t>
    </rPh>
    <phoneticPr fontId="7"/>
  </si>
  <si>
    <t>機能要件書（勤怠管理）</t>
    <phoneticPr fontId="4"/>
  </si>
  <si>
    <t>導入初期に必要な利用アカウント数は2,200アカウントとすること。</t>
    <rPh sb="0" eb="2">
      <t>ドウニュウ</t>
    </rPh>
    <rPh sb="2" eb="4">
      <t>ショキ</t>
    </rPh>
    <rPh sb="5" eb="7">
      <t>ヒツヨウ</t>
    </rPh>
    <rPh sb="15" eb="16">
      <t>スウ</t>
    </rPh>
    <phoneticPr fontId="7"/>
  </si>
  <si>
    <t>推奨</t>
    <rPh sb="0" eb="2">
      <t>スイショウ</t>
    </rPh>
    <phoneticPr fontId="5"/>
  </si>
  <si>
    <t>スマホ等からの打刻の場合においては、打刻時の位置情報（GPS情報）も合わせて記録すること。</t>
    <rPh sb="3" eb="4">
      <t>ナド</t>
    </rPh>
    <rPh sb="7" eb="9">
      <t>ダコク</t>
    </rPh>
    <rPh sb="10" eb="12">
      <t>バアイ</t>
    </rPh>
    <rPh sb="18" eb="20">
      <t>ダコク</t>
    </rPh>
    <rPh sb="20" eb="21">
      <t>ジ</t>
    </rPh>
    <rPh sb="22" eb="24">
      <t>イチ</t>
    </rPh>
    <rPh sb="24" eb="26">
      <t>ジョウホウ</t>
    </rPh>
    <rPh sb="30" eb="32">
      <t>ジョウホウ</t>
    </rPh>
    <rPh sb="34" eb="35">
      <t>ア</t>
    </rPh>
    <rPh sb="38" eb="40">
      <t>キロク</t>
    </rPh>
    <phoneticPr fontId="4"/>
  </si>
  <si>
    <t>庁外のインターネットに接続したＰＣ、スマホ等から、打刻や申請などが可能であること。</t>
    <rPh sb="0" eb="2">
      <t>チョウガイ</t>
    </rPh>
    <rPh sb="11" eb="13">
      <t>セツゾク</t>
    </rPh>
    <rPh sb="21" eb="22">
      <t>ナド</t>
    </rPh>
    <rPh sb="25" eb="27">
      <t>ダコク</t>
    </rPh>
    <rPh sb="28" eb="30">
      <t>シンセイ</t>
    </rPh>
    <rPh sb="33" eb="35">
      <t>カノウ</t>
    </rPh>
    <phoneticPr fontId="4"/>
  </si>
  <si>
    <t>年次有給休暇、特別休暇、振替、職務免除などの申請、承認機能があり集計管理ができること。</t>
    <rPh sb="0" eb="2">
      <t>ネンジ</t>
    </rPh>
    <rPh sb="2" eb="4">
      <t>ユウキュウ</t>
    </rPh>
    <rPh sb="4" eb="6">
      <t>キュウカ</t>
    </rPh>
    <rPh sb="7" eb="9">
      <t>トクベツ</t>
    </rPh>
    <rPh sb="9" eb="11">
      <t>キュウカ</t>
    </rPh>
    <rPh sb="12" eb="14">
      <t>フリカエ</t>
    </rPh>
    <rPh sb="15" eb="17">
      <t>ショクム</t>
    </rPh>
    <rPh sb="17" eb="19">
      <t>メンジョ</t>
    </rPh>
    <rPh sb="22" eb="24">
      <t>シンセイ</t>
    </rPh>
    <rPh sb="25" eb="27">
      <t>ショウニン</t>
    </rPh>
    <rPh sb="27" eb="29">
      <t>キノウ</t>
    </rPh>
    <rPh sb="32" eb="34">
      <t>シュウケイ</t>
    </rPh>
    <rPh sb="34" eb="36">
      <t>カンリ</t>
    </rPh>
    <phoneticPr fontId="4"/>
  </si>
  <si>
    <t>日単位、半日単位、時間、分単位のいずれも選択可能であること。</t>
    <rPh sb="0" eb="1">
      <t>ニチ</t>
    </rPh>
    <rPh sb="1" eb="3">
      <t>タンイ</t>
    </rPh>
    <rPh sb="4" eb="6">
      <t>ハンニチ</t>
    </rPh>
    <rPh sb="6" eb="8">
      <t>タンイ</t>
    </rPh>
    <rPh sb="9" eb="11">
      <t>ジカン</t>
    </rPh>
    <rPh sb="12" eb="13">
      <t>フン</t>
    </rPh>
    <rPh sb="13" eb="15">
      <t>タンイ</t>
    </rPh>
    <rPh sb="20" eb="22">
      <t>センタク</t>
    </rPh>
    <rPh sb="22" eb="24">
      <t>カノウ</t>
    </rPh>
    <phoneticPr fontId="4"/>
  </si>
  <si>
    <t>年次有給休暇の一括繰越機能があること。
（正規、会計年度任用職員で異なる基準日に対応可能であること。）</t>
    <rPh sb="0" eb="2">
      <t>ネンジ</t>
    </rPh>
    <rPh sb="2" eb="4">
      <t>ユウキュウ</t>
    </rPh>
    <rPh sb="4" eb="6">
      <t>キュウカ</t>
    </rPh>
    <rPh sb="7" eb="9">
      <t>イッカツ</t>
    </rPh>
    <rPh sb="9" eb="11">
      <t>クリコシ</t>
    </rPh>
    <rPh sb="11" eb="13">
      <t>キノウ</t>
    </rPh>
    <rPh sb="21" eb="23">
      <t>セイキ</t>
    </rPh>
    <rPh sb="24" eb="28">
      <t>カイケイネンド</t>
    </rPh>
    <rPh sb="28" eb="32">
      <t>ニンヨウショクイン</t>
    </rPh>
    <rPh sb="33" eb="34">
      <t>コト</t>
    </rPh>
    <rPh sb="36" eb="39">
      <t>キジュンビ</t>
    </rPh>
    <rPh sb="40" eb="42">
      <t>タイオウ</t>
    </rPh>
    <rPh sb="42" eb="44">
      <t>カノウ</t>
    </rPh>
    <phoneticPr fontId="4"/>
  </si>
  <si>
    <t>中抜けの休暇（1時間、1分単位）を取得することが可能であること。</t>
    <rPh sb="0" eb="2">
      <t>ナカヌ</t>
    </rPh>
    <rPh sb="4" eb="6">
      <t>キュウカ</t>
    </rPh>
    <rPh sb="8" eb="10">
      <t>ジカン</t>
    </rPh>
    <rPh sb="12" eb="13">
      <t>フン</t>
    </rPh>
    <rPh sb="13" eb="15">
      <t>タンイ</t>
    </rPh>
    <rPh sb="17" eb="19">
      <t>シュトク</t>
    </rPh>
    <rPh sb="24" eb="26">
      <t>カノウ</t>
    </rPh>
    <phoneticPr fontId="4"/>
  </si>
  <si>
    <t>法規制及び条例改正等のバージョンアップにも対応が可能であること。</t>
    <rPh sb="3" eb="4">
      <t>オヨ</t>
    </rPh>
    <rPh sb="5" eb="9">
      <t>ジョウレイカイセイ</t>
    </rPh>
    <phoneticPr fontId="4"/>
  </si>
  <si>
    <t>集計用</t>
    <rPh sb="0" eb="3">
      <t>シュウケイヨウ</t>
    </rPh>
    <phoneticPr fontId="6"/>
  </si>
  <si>
    <t>必須</t>
    <rPh sb="0" eb="2">
      <t>ヒッス</t>
    </rPh>
    <phoneticPr fontId="6"/>
  </si>
  <si>
    <t>推奨</t>
    <rPh sb="0" eb="2">
      <t>スイショウ</t>
    </rPh>
    <phoneticPr fontId="6"/>
  </si>
  <si>
    <t>合計</t>
    <rPh sb="0" eb="2">
      <t>ゴウケイ</t>
    </rPh>
    <phoneticPr fontId="6"/>
  </si>
  <si>
    <t>◎</t>
  </si>
  <si>
    <t>〇</t>
  </si>
  <si>
    <t>△</t>
  </si>
  <si>
    <t>×</t>
  </si>
  <si>
    <t>未設定</t>
    <rPh sb="0" eb="3">
      <t>ミセッテイ</t>
    </rPh>
    <phoneticPr fontId="6"/>
  </si>
  <si>
    <t>基本機能</t>
    <rPh sb="2" eb="4">
      <t>キノウ</t>
    </rPh>
    <phoneticPr fontId="4"/>
  </si>
  <si>
    <t>人事異動による所属部署の変更や新規採用職員の登録を事前に予約することができること。</t>
    <rPh sb="0" eb="2">
      <t>ジンジ</t>
    </rPh>
    <rPh sb="2" eb="4">
      <t>イドウ</t>
    </rPh>
    <rPh sb="7" eb="9">
      <t>ショゾク</t>
    </rPh>
    <rPh sb="9" eb="11">
      <t>ブショ</t>
    </rPh>
    <rPh sb="12" eb="14">
      <t>ヘンコウ</t>
    </rPh>
    <rPh sb="15" eb="17">
      <t>シンキ</t>
    </rPh>
    <rPh sb="17" eb="19">
      <t>サイヨウ</t>
    </rPh>
    <rPh sb="19" eb="21">
      <t>ショクイン</t>
    </rPh>
    <rPh sb="22" eb="24">
      <t>トウロク</t>
    </rPh>
    <rPh sb="25" eb="27">
      <t>ジゼン</t>
    </rPh>
    <rPh sb="28" eb="30">
      <t>ヨヤク</t>
    </rPh>
    <phoneticPr fontId="4"/>
  </si>
  <si>
    <t>打刻機（PCにUSB接続したICカードリーダー）を利用することができ、ＩＣカード（FeliCa）を用いた打刻が可能であること。</t>
    <rPh sb="0" eb="2">
      <t>ダコク</t>
    </rPh>
    <rPh sb="2" eb="3">
      <t>キ</t>
    </rPh>
    <rPh sb="25" eb="27">
      <t>リヨウ</t>
    </rPh>
    <rPh sb="49" eb="50">
      <t>モチ</t>
    </rPh>
    <rPh sb="52" eb="54">
      <t>ダコク</t>
    </rPh>
    <rPh sb="55" eb="57">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</si>
</sst>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2"/>
      <scheme val="minor"/>
    </font>
    <font>
      <sz val="6"/>
      <name val="ＭＳ Ｐゴシック"/>
      <family val="2"/>
      <charset val="128"/>
      <scheme val="minor"/>
    </font>
    <font>
      <sz val="6"/>
      <name val="ＭＳ Ｐゴシック"/>
      <family val="3"/>
      <charset val="128"/>
    </font>
    <font>
      <sz val="11"/>
      <color theme="1"/>
      <name val="メイリオ"/>
      <family val="3"/>
      <charset val="128"/>
    </font>
    <font>
      <sz val="11"/>
      <name val="メイリオ"/>
      <family val="3"/>
      <charset val="128"/>
    </font>
    <font>
      <b/>
      <u/>
      <sz val="14"/>
      <color theme="1"/>
      <name val="メイリオ"/>
      <family val="3"/>
      <charset val="128"/>
    </font>
    <font>
      <b/>
      <sz val="11"/>
      <color theme="0"/>
      <name val="Meiryo UI"/>
      <family val="3"/>
      <charset val="128"/>
    </font>
    <font>
      <b/>
      <sz val="11"/>
      <color theme="0"/>
      <name val="メイリオ"/>
      <family val="3"/>
      <charset val="128"/>
    </font>
    <font>
      <sz val="11"/>
      <color theme="0"/>
      <name val="Meiryo UI"/>
      <family val="3"/>
      <charset val="128"/>
    </font>
    <font>
      <sz val="11"/>
      <color rgb="FF0000FF"/>
      <name val="Meiryo UI"/>
      <family val="3"/>
      <charset val="128"/>
    </font>
    <font>
      <sz val="11"/>
      <color theme="1"/>
      <name val="Meiryo UI"/>
      <family val="3"/>
      <charset val="128"/>
    </font>
    <font>
      <sz val="11"/>
      <name val="Meiryo UI"/>
      <family val="3"/>
      <charset val="128"/>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3">
    <xf numFmtId="0" fontId="0" fillId="0" borderId="0" xfId="0"/>
    <xf numFmtId="0" fontId="8" fillId="0" borderId="0" xfId="0" applyFont="1" applyAlignment="1">
      <alignment vertical="top"/>
    </xf>
    <xf numFmtId="0" fontId="8" fillId="0" borderId="0" xfId="0" applyFont="1" applyAlignment="1">
      <alignment vertical="top" wrapText="1"/>
    </xf>
    <xf numFmtId="0" fontId="10" fillId="0" borderId="0" xfId="0" applyFont="1" applyAlignment="1">
      <alignment vertical="top"/>
    </xf>
    <xf numFmtId="0" fontId="11" fillId="2" borderId="1" xfId="2" applyFont="1" applyFill="1" applyBorder="1" applyAlignment="1">
      <alignment horizontal="center" vertical="center" shrinkToFit="1"/>
    </xf>
    <xf numFmtId="0" fontId="12" fillId="2" borderId="1" xfId="2" applyFont="1" applyFill="1" applyBorder="1" applyAlignment="1">
      <alignment horizontal="center" vertical="center"/>
    </xf>
    <xf numFmtId="0" fontId="13" fillId="2" borderId="1" xfId="2" applyFont="1" applyFill="1" applyBorder="1" applyAlignment="1">
      <alignment horizontal="center" vertical="center"/>
    </xf>
    <xf numFmtId="0" fontId="14" fillId="0" borderId="1" xfId="2" applyFont="1" applyBorder="1" applyAlignment="1">
      <alignment horizontal="center" vertical="center"/>
    </xf>
    <xf numFmtId="0" fontId="1" fillId="0" borderId="1" xfId="3" applyBorder="1" applyAlignment="1">
      <alignment horizontal="center" vertical="center"/>
    </xf>
    <xf numFmtId="0" fontId="1" fillId="0" borderId="0" xfId="3">
      <alignment vertical="center"/>
    </xf>
    <xf numFmtId="0" fontId="15" fillId="0" borderId="1" xfId="4" applyFont="1" applyBorder="1" applyAlignment="1">
      <alignment horizontal="center" vertical="center"/>
    </xf>
    <xf numFmtId="0" fontId="1" fillId="0" borderId="1" xfId="3" applyBorder="1" applyAlignment="1">
      <alignment horizontal="right" vertical="center"/>
    </xf>
    <xf numFmtId="0" fontId="1" fillId="0" borderId="1" xfId="3" applyBorder="1">
      <alignment vertical="center"/>
    </xf>
    <xf numFmtId="0" fontId="9" fillId="0" borderId="2" xfId="0" applyFont="1" applyBorder="1" applyAlignment="1">
      <alignment vertical="top"/>
    </xf>
    <xf numFmtId="0" fontId="9" fillId="0" borderId="2" xfId="0" applyFont="1" applyBorder="1" applyAlignment="1">
      <alignment horizontal="left" vertical="top" wrapText="1"/>
    </xf>
    <xf numFmtId="0" fontId="9" fillId="0" borderId="2" xfId="0" applyFont="1" applyBorder="1" applyAlignment="1">
      <alignment horizontal="center" vertical="center" wrapText="1"/>
    </xf>
    <xf numFmtId="0" fontId="16" fillId="0" borderId="2" xfId="4" applyFont="1" applyBorder="1" applyAlignment="1">
      <alignment horizontal="center" vertical="center"/>
    </xf>
    <xf numFmtId="0" fontId="9" fillId="0" borderId="3" xfId="0" applyFont="1" applyBorder="1" applyAlignment="1">
      <alignment vertical="top"/>
    </xf>
    <xf numFmtId="0" fontId="9" fillId="0" borderId="3" xfId="0" applyFont="1" applyBorder="1" applyAlignment="1">
      <alignment horizontal="left" vertical="top" wrapText="1"/>
    </xf>
    <xf numFmtId="0" fontId="9" fillId="0" borderId="3" xfId="0" applyFont="1" applyBorder="1" applyAlignment="1">
      <alignment horizontal="center" vertical="center" wrapText="1"/>
    </xf>
    <xf numFmtId="0" fontId="16" fillId="0" borderId="3" xfId="4" applyFont="1" applyBorder="1" applyAlignment="1">
      <alignment horizontal="center" vertical="center"/>
    </xf>
    <xf numFmtId="0" fontId="9" fillId="0" borderId="3" xfId="0" applyFont="1" applyBorder="1" applyAlignment="1">
      <alignment vertical="top" wrapText="1"/>
    </xf>
    <xf numFmtId="0" fontId="9" fillId="0" borderId="4" xfId="0" applyFont="1" applyBorder="1" applyAlignment="1">
      <alignment vertical="top"/>
    </xf>
    <xf numFmtId="0" fontId="9" fillId="0" borderId="4" xfId="0" applyFont="1" applyBorder="1" applyAlignment="1">
      <alignment vertical="top" wrapText="1"/>
    </xf>
    <xf numFmtId="0" fontId="9" fillId="0" borderId="4" xfId="0" applyFont="1" applyBorder="1" applyAlignment="1">
      <alignment horizontal="center" vertical="center" wrapText="1"/>
    </xf>
    <xf numFmtId="0" fontId="16" fillId="0" borderId="4" xfId="4" applyFont="1" applyBorder="1" applyAlignment="1">
      <alignment horizontal="center" vertical="center"/>
    </xf>
    <xf numFmtId="0" fontId="9" fillId="0" borderId="2" xfId="0" applyFont="1" applyBorder="1" applyAlignment="1">
      <alignmen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cellXfs>
  <cellStyles count="5">
    <cellStyle name="Normal" xfId="2" xr:uid="{F2C42000-0E02-4815-9FBD-89731644A611}"/>
    <cellStyle name="Normal 2" xfId="4" xr:uid="{7E43B8FE-2BA7-428D-AED7-C4CE782058A7}"/>
    <cellStyle name="標準" xfId="0" builtinId="0"/>
    <cellStyle name="標準 2" xfId="1" xr:uid="{29486F42-19D0-46DE-9839-CA46C3BD4541}"/>
    <cellStyle name="標準 2 2" xfId="3" xr:uid="{B8A9A07C-7C75-4814-96FF-57F1010DD72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zoomScaleNormal="100" zoomScaleSheetLayoutView="100" workbookViewId="0"/>
  </sheetViews>
  <sheetFormatPr defaultColWidth="9" defaultRowHeight="18.75" outlineLevelCol="1" x14ac:dyDescent="0.15"/>
  <cols>
    <col min="1" max="1" width="2.625" style="1" customWidth="1"/>
    <col min="2" max="2" width="15.625" style="1" customWidth="1"/>
    <col min="3" max="3" width="5.625" style="1" customWidth="1"/>
    <col min="4" max="4" width="75.625" style="2" customWidth="1"/>
    <col min="5" max="5" width="7.625" style="2" customWidth="1"/>
    <col min="6" max="6" width="7.625" style="1" customWidth="1"/>
    <col min="7" max="7" width="30.625" style="1" customWidth="1"/>
    <col min="8" max="8" width="6.625" style="1" hidden="1" customWidth="1" outlineLevel="1"/>
    <col min="9" max="9" width="9" style="1" collapsed="1"/>
    <col min="10" max="16384" width="9" style="1"/>
  </cols>
  <sheetData>
    <row r="1" spans="1:8" ht="22.5" x14ac:dyDescent="0.15">
      <c r="A1" s="3" t="s">
        <v>63</v>
      </c>
    </row>
    <row r="3" spans="1:8" x14ac:dyDescent="0.15">
      <c r="B3" s="1" t="s">
        <v>50</v>
      </c>
    </row>
    <row r="4" spans="1:8" x14ac:dyDescent="0.15">
      <c r="B4" s="1" t="s">
        <v>0</v>
      </c>
    </row>
    <row r="5" spans="1:8" x14ac:dyDescent="0.15">
      <c r="B5" s="1" t="s">
        <v>1</v>
      </c>
    </row>
    <row r="6" spans="1:8" x14ac:dyDescent="0.15">
      <c r="B6" s="1" t="s">
        <v>2</v>
      </c>
    </row>
    <row r="7" spans="1:8" x14ac:dyDescent="0.15">
      <c r="B7" s="1" t="s">
        <v>3</v>
      </c>
    </row>
    <row r="9" spans="1:8" ht="20.100000000000001" customHeight="1" x14ac:dyDescent="0.15">
      <c r="B9" s="4" t="s">
        <v>61</v>
      </c>
      <c r="C9" s="5" t="s">
        <v>53</v>
      </c>
      <c r="D9" s="5" t="s">
        <v>60</v>
      </c>
      <c r="E9" s="5" t="s">
        <v>54</v>
      </c>
      <c r="F9" s="5" t="s">
        <v>55</v>
      </c>
      <c r="G9" s="5" t="s">
        <v>56</v>
      </c>
      <c r="H9" s="6" t="s">
        <v>73</v>
      </c>
    </row>
    <row r="10" spans="1:8" ht="36" customHeight="1" x14ac:dyDescent="0.15">
      <c r="B10" s="27" t="s">
        <v>82</v>
      </c>
      <c r="C10" s="13">
        <f t="shared" ref="C10:C62" si="0">ROW()-9</f>
        <v>1</v>
      </c>
      <c r="D10" s="14" t="s">
        <v>62</v>
      </c>
      <c r="E10" s="15" t="s">
        <v>51</v>
      </c>
      <c r="F10" s="16"/>
      <c r="G10" s="13"/>
      <c r="H10" s="7" t="str">
        <f>E10&amp;F10</f>
        <v>必須</v>
      </c>
    </row>
    <row r="11" spans="1:8" ht="24.95" customHeight="1" x14ac:dyDescent="0.15">
      <c r="B11" s="28"/>
      <c r="C11" s="17">
        <f t="shared" si="0"/>
        <v>2</v>
      </c>
      <c r="D11" s="18" t="s">
        <v>64</v>
      </c>
      <c r="E11" s="19" t="s">
        <v>51</v>
      </c>
      <c r="F11" s="20"/>
      <c r="G11" s="17"/>
      <c r="H11" s="7" t="str">
        <f t="shared" ref="H11:H62" si="1">E11&amp;F11</f>
        <v>必須</v>
      </c>
    </row>
    <row r="12" spans="1:8" ht="36" customHeight="1" x14ac:dyDescent="0.15">
      <c r="B12" s="28"/>
      <c r="C12" s="17">
        <f t="shared" si="0"/>
        <v>3</v>
      </c>
      <c r="D12" s="21" t="s">
        <v>83</v>
      </c>
      <c r="E12" s="19" t="s">
        <v>51</v>
      </c>
      <c r="F12" s="20"/>
      <c r="G12" s="21"/>
      <c r="H12" s="7" t="str">
        <f t="shared" si="1"/>
        <v>必須</v>
      </c>
    </row>
    <row r="13" spans="1:8" ht="24.95" customHeight="1" x14ac:dyDescent="0.15">
      <c r="B13" s="28"/>
      <c r="C13" s="17">
        <f t="shared" si="0"/>
        <v>4</v>
      </c>
      <c r="D13" s="21" t="s">
        <v>4</v>
      </c>
      <c r="E13" s="19" t="s">
        <v>51</v>
      </c>
      <c r="F13" s="20"/>
      <c r="G13" s="17"/>
      <c r="H13" s="7" t="str">
        <f t="shared" si="1"/>
        <v>必須</v>
      </c>
    </row>
    <row r="14" spans="1:8" ht="36" customHeight="1" x14ac:dyDescent="0.15">
      <c r="B14" s="28"/>
      <c r="C14" s="17">
        <f t="shared" si="0"/>
        <v>5</v>
      </c>
      <c r="D14" s="21" t="s">
        <v>5</v>
      </c>
      <c r="E14" s="19" t="s">
        <v>51</v>
      </c>
      <c r="F14" s="20"/>
      <c r="G14" s="17"/>
      <c r="H14" s="7" t="str">
        <f t="shared" si="1"/>
        <v>必須</v>
      </c>
    </row>
    <row r="15" spans="1:8" ht="24.95" customHeight="1" x14ac:dyDescent="0.15">
      <c r="B15" s="28"/>
      <c r="C15" s="17">
        <f t="shared" si="0"/>
        <v>6</v>
      </c>
      <c r="D15" s="21" t="s">
        <v>6</v>
      </c>
      <c r="E15" s="19" t="s">
        <v>51</v>
      </c>
      <c r="F15" s="20"/>
      <c r="G15" s="17"/>
      <c r="H15" s="7" t="str">
        <f t="shared" si="1"/>
        <v>必須</v>
      </c>
    </row>
    <row r="16" spans="1:8" ht="24.95" customHeight="1" x14ac:dyDescent="0.15">
      <c r="B16" s="28"/>
      <c r="C16" s="17">
        <f t="shared" si="0"/>
        <v>7</v>
      </c>
      <c r="D16" s="21" t="s">
        <v>7</v>
      </c>
      <c r="E16" s="19" t="s">
        <v>51</v>
      </c>
      <c r="F16" s="20"/>
      <c r="G16" s="17"/>
      <c r="H16" s="7" t="str">
        <f t="shared" si="1"/>
        <v>必須</v>
      </c>
    </row>
    <row r="17" spans="2:8" ht="36" customHeight="1" x14ac:dyDescent="0.15">
      <c r="B17" s="28"/>
      <c r="C17" s="17">
        <f t="shared" si="0"/>
        <v>8</v>
      </c>
      <c r="D17" s="21" t="s">
        <v>8</v>
      </c>
      <c r="E17" s="19" t="s">
        <v>51</v>
      </c>
      <c r="F17" s="20"/>
      <c r="G17" s="17"/>
      <c r="H17" s="7" t="str">
        <f t="shared" si="1"/>
        <v>必須</v>
      </c>
    </row>
    <row r="18" spans="2:8" ht="27" customHeight="1" x14ac:dyDescent="0.15">
      <c r="B18" s="28"/>
      <c r="C18" s="17">
        <f t="shared" si="0"/>
        <v>9</v>
      </c>
      <c r="D18" s="21" t="s">
        <v>35</v>
      </c>
      <c r="E18" s="19" t="s">
        <v>51</v>
      </c>
      <c r="F18" s="20"/>
      <c r="G18" s="17"/>
      <c r="H18" s="7" t="str">
        <f t="shared" si="1"/>
        <v>必須</v>
      </c>
    </row>
    <row r="19" spans="2:8" ht="24.95" customHeight="1" x14ac:dyDescent="0.15">
      <c r="B19" s="29"/>
      <c r="C19" s="22">
        <f t="shared" si="0"/>
        <v>10</v>
      </c>
      <c r="D19" s="23" t="s">
        <v>48</v>
      </c>
      <c r="E19" s="24" t="s">
        <v>51</v>
      </c>
      <c r="F19" s="25"/>
      <c r="G19" s="22"/>
      <c r="H19" s="7" t="str">
        <f t="shared" si="1"/>
        <v>必須</v>
      </c>
    </row>
    <row r="20" spans="2:8" ht="36" customHeight="1" x14ac:dyDescent="0.15">
      <c r="B20" s="27" t="s">
        <v>9</v>
      </c>
      <c r="C20" s="13">
        <f t="shared" si="0"/>
        <v>11</v>
      </c>
      <c r="D20" s="26" t="s">
        <v>84</v>
      </c>
      <c r="E20" s="15" t="s">
        <v>51</v>
      </c>
      <c r="F20" s="16"/>
      <c r="G20" s="13"/>
      <c r="H20" s="7" t="str">
        <f t="shared" si="1"/>
        <v>必須</v>
      </c>
    </row>
    <row r="21" spans="2:8" ht="36" customHeight="1" x14ac:dyDescent="0.15">
      <c r="B21" s="28"/>
      <c r="C21" s="17">
        <f t="shared" si="0"/>
        <v>12</v>
      </c>
      <c r="D21" s="21" t="s">
        <v>67</v>
      </c>
      <c r="E21" s="19" t="s">
        <v>51</v>
      </c>
      <c r="F21" s="20"/>
      <c r="G21" s="17"/>
      <c r="H21" s="7" t="str">
        <f t="shared" si="1"/>
        <v>必須</v>
      </c>
    </row>
    <row r="22" spans="2:8" ht="36" customHeight="1" x14ac:dyDescent="0.15">
      <c r="B22" s="28"/>
      <c r="C22" s="17">
        <f t="shared" si="0"/>
        <v>13</v>
      </c>
      <c r="D22" s="21" t="s">
        <v>66</v>
      </c>
      <c r="E22" s="19" t="s">
        <v>65</v>
      </c>
      <c r="F22" s="20"/>
      <c r="G22" s="17"/>
      <c r="H22" s="7" t="str">
        <f t="shared" si="1"/>
        <v>推奨</v>
      </c>
    </row>
    <row r="23" spans="2:8" ht="24.95" customHeight="1" x14ac:dyDescent="0.15">
      <c r="B23" s="28"/>
      <c r="C23" s="17">
        <f t="shared" si="0"/>
        <v>14</v>
      </c>
      <c r="D23" s="21" t="s">
        <v>10</v>
      </c>
      <c r="E23" s="19" t="s">
        <v>51</v>
      </c>
      <c r="F23" s="20"/>
      <c r="G23" s="17"/>
      <c r="H23" s="7" t="str">
        <f t="shared" si="1"/>
        <v>必須</v>
      </c>
    </row>
    <row r="24" spans="2:8" ht="24.95" customHeight="1" x14ac:dyDescent="0.15">
      <c r="B24" s="28"/>
      <c r="C24" s="17">
        <f t="shared" si="0"/>
        <v>15</v>
      </c>
      <c r="D24" s="21" t="s">
        <v>11</v>
      </c>
      <c r="E24" s="19" t="s">
        <v>51</v>
      </c>
      <c r="F24" s="20"/>
      <c r="G24" s="17"/>
      <c r="H24" s="7" t="str">
        <f t="shared" si="1"/>
        <v>必須</v>
      </c>
    </row>
    <row r="25" spans="2:8" ht="24.95" customHeight="1" x14ac:dyDescent="0.15">
      <c r="B25" s="28"/>
      <c r="C25" s="17">
        <f t="shared" si="0"/>
        <v>16</v>
      </c>
      <c r="D25" s="21" t="s">
        <v>12</v>
      </c>
      <c r="E25" s="19" t="s">
        <v>51</v>
      </c>
      <c r="F25" s="20"/>
      <c r="G25" s="17"/>
      <c r="H25" s="7" t="str">
        <f t="shared" si="1"/>
        <v>必須</v>
      </c>
    </row>
    <row r="26" spans="2:8" ht="24.95" customHeight="1" x14ac:dyDescent="0.15">
      <c r="B26" s="28"/>
      <c r="C26" s="17">
        <f t="shared" si="0"/>
        <v>17</v>
      </c>
      <c r="D26" s="21" t="s">
        <v>13</v>
      </c>
      <c r="E26" s="19" t="s">
        <v>51</v>
      </c>
      <c r="F26" s="20"/>
      <c r="G26" s="17"/>
      <c r="H26" s="7" t="str">
        <f t="shared" si="1"/>
        <v>必須</v>
      </c>
    </row>
    <row r="27" spans="2:8" ht="24.95" customHeight="1" x14ac:dyDescent="0.15">
      <c r="B27" s="28"/>
      <c r="C27" s="17">
        <f t="shared" si="0"/>
        <v>18</v>
      </c>
      <c r="D27" s="21" t="s">
        <v>14</v>
      </c>
      <c r="E27" s="19" t="s">
        <v>51</v>
      </c>
      <c r="F27" s="20"/>
      <c r="G27" s="17"/>
      <c r="H27" s="7" t="str">
        <f t="shared" si="1"/>
        <v>必須</v>
      </c>
    </row>
    <row r="28" spans="2:8" ht="36" customHeight="1" x14ac:dyDescent="0.15">
      <c r="B28" s="28"/>
      <c r="C28" s="17">
        <f t="shared" si="0"/>
        <v>19</v>
      </c>
      <c r="D28" s="21" t="s">
        <v>33</v>
      </c>
      <c r="E28" s="19" t="s">
        <v>52</v>
      </c>
      <c r="F28" s="20"/>
      <c r="G28" s="17"/>
      <c r="H28" s="7" t="str">
        <f t="shared" si="1"/>
        <v>推奨</v>
      </c>
    </row>
    <row r="29" spans="2:8" ht="36" customHeight="1" x14ac:dyDescent="0.15">
      <c r="B29" s="28"/>
      <c r="C29" s="17">
        <f t="shared" si="0"/>
        <v>20</v>
      </c>
      <c r="D29" s="21" t="s">
        <v>49</v>
      </c>
      <c r="E29" s="19" t="s">
        <v>52</v>
      </c>
      <c r="F29" s="20"/>
      <c r="G29" s="17"/>
      <c r="H29" s="7" t="str">
        <f t="shared" si="1"/>
        <v>推奨</v>
      </c>
    </row>
    <row r="30" spans="2:8" ht="24.95" customHeight="1" x14ac:dyDescent="0.15">
      <c r="B30" s="28"/>
      <c r="C30" s="17">
        <f t="shared" si="0"/>
        <v>21</v>
      </c>
      <c r="D30" s="21" t="s">
        <v>34</v>
      </c>
      <c r="E30" s="19" t="s">
        <v>51</v>
      </c>
      <c r="F30" s="20"/>
      <c r="G30" s="17"/>
      <c r="H30" s="7" t="str">
        <f t="shared" si="1"/>
        <v>必須</v>
      </c>
    </row>
    <row r="31" spans="2:8" ht="24.95" customHeight="1" x14ac:dyDescent="0.15">
      <c r="B31" s="28"/>
      <c r="C31" s="17">
        <f t="shared" si="0"/>
        <v>22</v>
      </c>
      <c r="D31" s="21" t="s">
        <v>39</v>
      </c>
      <c r="E31" s="19" t="s">
        <v>51</v>
      </c>
      <c r="F31" s="20"/>
      <c r="G31" s="17"/>
      <c r="H31" s="7" t="str">
        <f t="shared" si="1"/>
        <v>必須</v>
      </c>
    </row>
    <row r="32" spans="2:8" ht="24.95" customHeight="1" x14ac:dyDescent="0.15">
      <c r="B32" s="29"/>
      <c r="C32" s="22">
        <f t="shared" si="0"/>
        <v>23</v>
      </c>
      <c r="D32" s="23" t="s">
        <v>36</v>
      </c>
      <c r="E32" s="24" t="s">
        <v>52</v>
      </c>
      <c r="F32" s="25"/>
      <c r="G32" s="22"/>
      <c r="H32" s="7" t="str">
        <f t="shared" si="1"/>
        <v>推奨</v>
      </c>
    </row>
    <row r="33" spans="2:8" ht="36" customHeight="1" x14ac:dyDescent="0.15">
      <c r="B33" s="27" t="s">
        <v>15</v>
      </c>
      <c r="C33" s="13">
        <f t="shared" si="0"/>
        <v>24</v>
      </c>
      <c r="D33" s="26" t="s">
        <v>68</v>
      </c>
      <c r="E33" s="15" t="s">
        <v>51</v>
      </c>
      <c r="F33" s="16"/>
      <c r="G33" s="13"/>
      <c r="H33" s="7" t="str">
        <f t="shared" si="1"/>
        <v>必須</v>
      </c>
    </row>
    <row r="34" spans="2:8" ht="24.95" customHeight="1" x14ac:dyDescent="0.15">
      <c r="B34" s="28"/>
      <c r="C34" s="17">
        <f t="shared" si="0"/>
        <v>25</v>
      </c>
      <c r="D34" s="21" t="s">
        <v>37</v>
      </c>
      <c r="E34" s="19" t="s">
        <v>52</v>
      </c>
      <c r="F34" s="20"/>
      <c r="G34" s="17"/>
      <c r="H34" s="7" t="str">
        <f t="shared" si="1"/>
        <v>推奨</v>
      </c>
    </row>
    <row r="35" spans="2:8" ht="24.95" customHeight="1" x14ac:dyDescent="0.15">
      <c r="B35" s="28"/>
      <c r="C35" s="17">
        <f t="shared" si="0"/>
        <v>26</v>
      </c>
      <c r="D35" s="21" t="s">
        <v>16</v>
      </c>
      <c r="E35" s="19" t="s">
        <v>51</v>
      </c>
      <c r="F35" s="20"/>
      <c r="G35" s="17"/>
      <c r="H35" s="7" t="str">
        <f t="shared" si="1"/>
        <v>必須</v>
      </c>
    </row>
    <row r="36" spans="2:8" ht="24.95" customHeight="1" x14ac:dyDescent="0.15">
      <c r="B36" s="28"/>
      <c r="C36" s="17">
        <f t="shared" si="0"/>
        <v>27</v>
      </c>
      <c r="D36" s="21" t="s">
        <v>57</v>
      </c>
      <c r="E36" s="19" t="s">
        <v>51</v>
      </c>
      <c r="F36" s="20"/>
      <c r="G36" s="17"/>
      <c r="H36" s="7" t="str">
        <f t="shared" si="1"/>
        <v>必須</v>
      </c>
    </row>
    <row r="37" spans="2:8" ht="24.95" customHeight="1" x14ac:dyDescent="0.15">
      <c r="B37" s="28"/>
      <c r="C37" s="17">
        <f t="shared" si="0"/>
        <v>28</v>
      </c>
      <c r="D37" s="21" t="s">
        <v>69</v>
      </c>
      <c r="E37" s="19" t="s">
        <v>51</v>
      </c>
      <c r="F37" s="20"/>
      <c r="G37" s="17"/>
      <c r="H37" s="7" t="str">
        <f t="shared" si="1"/>
        <v>必須</v>
      </c>
    </row>
    <row r="38" spans="2:8" ht="24.95" customHeight="1" x14ac:dyDescent="0.15">
      <c r="B38" s="28"/>
      <c r="C38" s="17">
        <f t="shared" si="0"/>
        <v>29</v>
      </c>
      <c r="D38" s="21" t="s">
        <v>17</v>
      </c>
      <c r="E38" s="19" t="s">
        <v>51</v>
      </c>
      <c r="F38" s="20"/>
      <c r="G38" s="17"/>
      <c r="H38" s="7" t="str">
        <f t="shared" si="1"/>
        <v>必須</v>
      </c>
    </row>
    <row r="39" spans="2:8" ht="37.5" x14ac:dyDescent="0.15">
      <c r="B39" s="28"/>
      <c r="C39" s="17">
        <f t="shared" si="0"/>
        <v>30</v>
      </c>
      <c r="D39" s="21" t="s">
        <v>70</v>
      </c>
      <c r="E39" s="19" t="s">
        <v>51</v>
      </c>
      <c r="F39" s="20"/>
      <c r="G39" s="17"/>
      <c r="H39" s="7" t="str">
        <f t="shared" si="1"/>
        <v>必須</v>
      </c>
    </row>
    <row r="40" spans="2:8" ht="24.95" customHeight="1" x14ac:dyDescent="0.15">
      <c r="B40" s="28"/>
      <c r="C40" s="17">
        <f t="shared" si="0"/>
        <v>31</v>
      </c>
      <c r="D40" s="21" t="s">
        <v>18</v>
      </c>
      <c r="E40" s="19" t="s">
        <v>51</v>
      </c>
      <c r="F40" s="20"/>
      <c r="G40" s="17"/>
      <c r="H40" s="7" t="str">
        <f t="shared" si="1"/>
        <v>必須</v>
      </c>
    </row>
    <row r="41" spans="2:8" ht="36" customHeight="1" x14ac:dyDescent="0.15">
      <c r="B41" s="28"/>
      <c r="C41" s="17">
        <f t="shared" si="0"/>
        <v>32</v>
      </c>
      <c r="D41" s="21" t="s">
        <v>38</v>
      </c>
      <c r="E41" s="19" t="s">
        <v>51</v>
      </c>
      <c r="F41" s="20"/>
      <c r="G41" s="17"/>
      <c r="H41" s="7" t="str">
        <f t="shared" si="1"/>
        <v>必須</v>
      </c>
    </row>
    <row r="42" spans="2:8" ht="24.95" customHeight="1" x14ac:dyDescent="0.15">
      <c r="B42" s="29"/>
      <c r="C42" s="22">
        <f t="shared" si="0"/>
        <v>33</v>
      </c>
      <c r="D42" s="23" t="s">
        <v>71</v>
      </c>
      <c r="E42" s="24" t="s">
        <v>51</v>
      </c>
      <c r="F42" s="25"/>
      <c r="G42" s="22"/>
      <c r="H42" s="7" t="str">
        <f t="shared" si="1"/>
        <v>必須</v>
      </c>
    </row>
    <row r="43" spans="2:8" ht="24.95" customHeight="1" x14ac:dyDescent="0.15">
      <c r="B43" s="27" t="s">
        <v>19</v>
      </c>
      <c r="C43" s="13">
        <f t="shared" si="0"/>
        <v>34</v>
      </c>
      <c r="D43" s="26" t="s">
        <v>58</v>
      </c>
      <c r="E43" s="15" t="s">
        <v>51</v>
      </c>
      <c r="F43" s="16"/>
      <c r="G43" s="13"/>
      <c r="H43" s="7" t="str">
        <f t="shared" si="1"/>
        <v>必須</v>
      </c>
    </row>
    <row r="44" spans="2:8" ht="24.95" customHeight="1" x14ac:dyDescent="0.15">
      <c r="B44" s="28"/>
      <c r="C44" s="17">
        <f t="shared" si="0"/>
        <v>35</v>
      </c>
      <c r="D44" s="21" t="s">
        <v>20</v>
      </c>
      <c r="E44" s="19" t="s">
        <v>51</v>
      </c>
      <c r="F44" s="20"/>
      <c r="G44" s="17"/>
      <c r="H44" s="7" t="str">
        <f t="shared" si="1"/>
        <v>必須</v>
      </c>
    </row>
    <row r="45" spans="2:8" ht="24.95" customHeight="1" x14ac:dyDescent="0.15">
      <c r="B45" s="28"/>
      <c r="C45" s="17">
        <f t="shared" si="0"/>
        <v>36</v>
      </c>
      <c r="D45" s="21" t="s">
        <v>21</v>
      </c>
      <c r="E45" s="19" t="s">
        <v>51</v>
      </c>
      <c r="F45" s="20"/>
      <c r="G45" s="17"/>
      <c r="H45" s="7" t="str">
        <f t="shared" si="1"/>
        <v>必須</v>
      </c>
    </row>
    <row r="46" spans="2:8" ht="24.95" customHeight="1" x14ac:dyDescent="0.15">
      <c r="B46" s="28"/>
      <c r="C46" s="17">
        <f t="shared" si="0"/>
        <v>37</v>
      </c>
      <c r="D46" s="21" t="s">
        <v>22</v>
      </c>
      <c r="E46" s="19" t="s">
        <v>51</v>
      </c>
      <c r="F46" s="20"/>
      <c r="G46" s="17"/>
      <c r="H46" s="7" t="str">
        <f t="shared" si="1"/>
        <v>必須</v>
      </c>
    </row>
    <row r="47" spans="2:8" ht="24.95" customHeight="1" x14ac:dyDescent="0.15">
      <c r="B47" s="28"/>
      <c r="C47" s="17">
        <f t="shared" si="0"/>
        <v>38</v>
      </c>
      <c r="D47" s="21" t="s">
        <v>23</v>
      </c>
      <c r="E47" s="19" t="s">
        <v>51</v>
      </c>
      <c r="F47" s="20"/>
      <c r="G47" s="17"/>
      <c r="H47" s="7" t="str">
        <f t="shared" si="1"/>
        <v>必須</v>
      </c>
    </row>
    <row r="48" spans="2:8" ht="36" customHeight="1" x14ac:dyDescent="0.15">
      <c r="B48" s="29"/>
      <c r="C48" s="22">
        <f t="shared" si="0"/>
        <v>39</v>
      </c>
      <c r="D48" s="23" t="s">
        <v>40</v>
      </c>
      <c r="E48" s="24" t="s">
        <v>51</v>
      </c>
      <c r="F48" s="25"/>
      <c r="G48" s="22"/>
      <c r="H48" s="7" t="str">
        <f t="shared" si="1"/>
        <v>必須</v>
      </c>
    </row>
    <row r="49" spans="2:8" ht="36" customHeight="1" x14ac:dyDescent="0.15">
      <c r="B49" s="30" t="s">
        <v>41</v>
      </c>
      <c r="C49" s="13">
        <f t="shared" si="0"/>
        <v>40</v>
      </c>
      <c r="D49" s="26" t="s">
        <v>45</v>
      </c>
      <c r="E49" s="15" t="s">
        <v>51</v>
      </c>
      <c r="F49" s="16"/>
      <c r="G49" s="13"/>
      <c r="H49" s="7" t="str">
        <f t="shared" si="1"/>
        <v>必須</v>
      </c>
    </row>
    <row r="50" spans="2:8" ht="24.95" customHeight="1" x14ac:dyDescent="0.15">
      <c r="B50" s="31"/>
      <c r="C50" s="17">
        <f t="shared" si="0"/>
        <v>41</v>
      </c>
      <c r="D50" s="21" t="s">
        <v>46</v>
      </c>
      <c r="E50" s="19" t="s">
        <v>51</v>
      </c>
      <c r="F50" s="20"/>
      <c r="G50" s="17"/>
      <c r="H50" s="7" t="str">
        <f t="shared" si="1"/>
        <v>必須</v>
      </c>
    </row>
    <row r="51" spans="2:8" ht="36" customHeight="1" x14ac:dyDescent="0.15">
      <c r="B51" s="32"/>
      <c r="C51" s="22">
        <f t="shared" si="0"/>
        <v>42</v>
      </c>
      <c r="D51" s="23" t="s">
        <v>47</v>
      </c>
      <c r="E51" s="24" t="s">
        <v>51</v>
      </c>
      <c r="F51" s="25"/>
      <c r="G51" s="22"/>
      <c r="H51" s="7" t="str">
        <f t="shared" si="1"/>
        <v>必須</v>
      </c>
    </row>
    <row r="52" spans="2:8" ht="56.25" x14ac:dyDescent="0.15">
      <c r="B52" s="30" t="s">
        <v>42</v>
      </c>
      <c r="C52" s="13">
        <f t="shared" si="0"/>
        <v>43</v>
      </c>
      <c r="D52" s="26" t="s">
        <v>43</v>
      </c>
      <c r="E52" s="15" t="s">
        <v>51</v>
      </c>
      <c r="F52" s="16"/>
      <c r="G52" s="13"/>
      <c r="H52" s="7" t="str">
        <f t="shared" si="1"/>
        <v>必須</v>
      </c>
    </row>
    <row r="53" spans="2:8" ht="36" customHeight="1" x14ac:dyDescent="0.15">
      <c r="B53" s="31"/>
      <c r="C53" s="17">
        <f t="shared" si="0"/>
        <v>44</v>
      </c>
      <c r="D53" s="21" t="s">
        <v>44</v>
      </c>
      <c r="E53" s="19" t="s">
        <v>51</v>
      </c>
      <c r="F53" s="20"/>
      <c r="G53" s="21"/>
      <c r="H53" s="7" t="str">
        <f t="shared" si="1"/>
        <v>必須</v>
      </c>
    </row>
    <row r="54" spans="2:8" ht="35.25" customHeight="1" x14ac:dyDescent="0.15">
      <c r="B54" s="32"/>
      <c r="C54" s="22">
        <f t="shared" si="0"/>
        <v>45</v>
      </c>
      <c r="D54" s="23" t="s">
        <v>59</v>
      </c>
      <c r="E54" s="24" t="s">
        <v>51</v>
      </c>
      <c r="F54" s="25"/>
      <c r="G54" s="23"/>
      <c r="H54" s="7" t="str">
        <f t="shared" si="1"/>
        <v>必須</v>
      </c>
    </row>
    <row r="55" spans="2:8" ht="36" customHeight="1" x14ac:dyDescent="0.15">
      <c r="B55" s="27" t="s">
        <v>24</v>
      </c>
      <c r="C55" s="13">
        <f t="shared" si="0"/>
        <v>46</v>
      </c>
      <c r="D55" s="26" t="s">
        <v>25</v>
      </c>
      <c r="E55" s="15" t="s">
        <v>51</v>
      </c>
      <c r="F55" s="16"/>
      <c r="G55" s="13"/>
      <c r="H55" s="7" t="str">
        <f t="shared" si="1"/>
        <v>必須</v>
      </c>
    </row>
    <row r="56" spans="2:8" ht="24.95" customHeight="1" x14ac:dyDescent="0.15">
      <c r="B56" s="28"/>
      <c r="C56" s="17">
        <f t="shared" si="0"/>
        <v>47</v>
      </c>
      <c r="D56" s="21" t="s">
        <v>26</v>
      </c>
      <c r="E56" s="19" t="s">
        <v>51</v>
      </c>
      <c r="F56" s="20"/>
      <c r="G56" s="21"/>
      <c r="H56" s="7" t="str">
        <f t="shared" si="1"/>
        <v>必須</v>
      </c>
    </row>
    <row r="57" spans="2:8" ht="24.95" customHeight="1" x14ac:dyDescent="0.15">
      <c r="B57" s="29"/>
      <c r="C57" s="22">
        <f t="shared" si="0"/>
        <v>48</v>
      </c>
      <c r="D57" s="23" t="s">
        <v>27</v>
      </c>
      <c r="E57" s="24" t="s">
        <v>51</v>
      </c>
      <c r="F57" s="25"/>
      <c r="G57" s="23"/>
      <c r="H57" s="7" t="str">
        <f t="shared" si="1"/>
        <v>必須</v>
      </c>
    </row>
    <row r="58" spans="2:8" ht="36" customHeight="1" x14ac:dyDescent="0.15">
      <c r="B58" s="27" t="s">
        <v>32</v>
      </c>
      <c r="C58" s="13">
        <f t="shared" si="0"/>
        <v>49</v>
      </c>
      <c r="D58" s="26" t="s">
        <v>28</v>
      </c>
      <c r="E58" s="15" t="s">
        <v>51</v>
      </c>
      <c r="F58" s="16"/>
      <c r="G58" s="13"/>
      <c r="H58" s="7" t="str">
        <f t="shared" si="1"/>
        <v>必須</v>
      </c>
    </row>
    <row r="59" spans="2:8" ht="24.95" customHeight="1" x14ac:dyDescent="0.15">
      <c r="B59" s="28"/>
      <c r="C59" s="17">
        <f t="shared" si="0"/>
        <v>50</v>
      </c>
      <c r="D59" s="21" t="s">
        <v>29</v>
      </c>
      <c r="E59" s="19" t="s">
        <v>51</v>
      </c>
      <c r="F59" s="20"/>
      <c r="G59" s="17"/>
      <c r="H59" s="7" t="str">
        <f t="shared" si="1"/>
        <v>必須</v>
      </c>
    </row>
    <row r="60" spans="2:8" ht="36" customHeight="1" x14ac:dyDescent="0.15">
      <c r="B60" s="28"/>
      <c r="C60" s="17">
        <f t="shared" si="0"/>
        <v>51</v>
      </c>
      <c r="D60" s="21" t="s">
        <v>30</v>
      </c>
      <c r="E60" s="19" t="s">
        <v>51</v>
      </c>
      <c r="F60" s="20"/>
      <c r="G60" s="17"/>
      <c r="H60" s="7" t="str">
        <f t="shared" si="1"/>
        <v>必須</v>
      </c>
    </row>
    <row r="61" spans="2:8" ht="36" customHeight="1" x14ac:dyDescent="0.15">
      <c r="B61" s="28"/>
      <c r="C61" s="17">
        <f t="shared" si="0"/>
        <v>52</v>
      </c>
      <c r="D61" s="21" t="s">
        <v>31</v>
      </c>
      <c r="E61" s="19" t="s">
        <v>51</v>
      </c>
      <c r="F61" s="20"/>
      <c r="G61" s="17"/>
      <c r="H61" s="7" t="str">
        <f t="shared" si="1"/>
        <v>必須</v>
      </c>
    </row>
    <row r="62" spans="2:8" ht="24.95" customHeight="1" x14ac:dyDescent="0.15">
      <c r="B62" s="29"/>
      <c r="C62" s="22">
        <f t="shared" si="0"/>
        <v>53</v>
      </c>
      <c r="D62" s="23" t="s">
        <v>72</v>
      </c>
      <c r="E62" s="24" t="s">
        <v>51</v>
      </c>
      <c r="F62" s="25"/>
      <c r="G62" s="22"/>
      <c r="H62" s="7" t="str">
        <f t="shared" si="1"/>
        <v>必須</v>
      </c>
    </row>
  </sheetData>
  <autoFilter ref="B9:G9" xr:uid="{00000000-0001-0000-0000-000000000000}"/>
  <mergeCells count="8">
    <mergeCell ref="B20:B32"/>
    <mergeCell ref="B33:B42"/>
    <mergeCell ref="B10:B19"/>
    <mergeCell ref="B55:B57"/>
    <mergeCell ref="B58:B62"/>
    <mergeCell ref="B49:B51"/>
    <mergeCell ref="B43:B48"/>
    <mergeCell ref="B52:B54"/>
  </mergeCells>
  <phoneticPr fontId="4"/>
  <dataValidations disablePrompts="1" count="1">
    <dataValidation type="list" allowBlank="1" showInputMessage="1" showErrorMessage="1" sqref="F10:F62" xr:uid="{C4F5C0E5-A589-4016-836D-BACEDAFB49B7}">
      <formula1>"◎,〇,△,×"</formula1>
    </dataValidation>
  </dataValidations>
  <printOptions horizontalCentered="1"/>
  <pageMargins left="0.59055118110236227" right="0.59055118110236227" top="0.59055118110236227" bottom="0.59055118110236227" header="0.31496062992125984" footer="0.31496062992125984"/>
  <pageSetup paperSize="9" scale="63"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BB00-1724-4093-B732-AD5AEC908C02}">
  <dimension ref="A1:D7"/>
  <sheetViews>
    <sheetView workbookViewId="0">
      <selection activeCell="K22" sqref="K22"/>
    </sheetView>
  </sheetViews>
  <sheetFormatPr defaultRowHeight="13.5" x14ac:dyDescent="0.15"/>
  <cols>
    <col min="1" max="16384" width="9" style="9"/>
  </cols>
  <sheetData>
    <row r="1" spans="1:4" x14ac:dyDescent="0.15">
      <c r="A1" s="8"/>
      <c r="B1" s="8" t="s">
        <v>74</v>
      </c>
      <c r="C1" s="8" t="s">
        <v>75</v>
      </c>
      <c r="D1" s="8" t="s">
        <v>76</v>
      </c>
    </row>
    <row r="2" spans="1:4" ht="15.75" x14ac:dyDescent="0.15">
      <c r="A2" s="10" t="s">
        <v>77</v>
      </c>
      <c r="B2" s="11">
        <f>COUNTIF(勤怠管理!$H:$H,B$1&amp;$A2)</f>
        <v>0</v>
      </c>
      <c r="C2" s="11">
        <f>COUNTIF(勤怠管理!$H:$H,C$1&amp;$A2)</f>
        <v>0</v>
      </c>
      <c r="D2" s="11">
        <f>SUM(B2:C2)</f>
        <v>0</v>
      </c>
    </row>
    <row r="3" spans="1:4" ht="15.75" x14ac:dyDescent="0.15">
      <c r="A3" s="10" t="s">
        <v>78</v>
      </c>
      <c r="B3" s="11">
        <f>COUNTIF(勤怠管理!$H:$H,B$1&amp;$A3)</f>
        <v>0</v>
      </c>
      <c r="C3" s="11">
        <f>COUNTIF(勤怠管理!$H:$H,C$1&amp;$A3)</f>
        <v>0</v>
      </c>
      <c r="D3" s="11">
        <f>SUM(B3:C3)</f>
        <v>0</v>
      </c>
    </row>
    <row r="4" spans="1:4" ht="15.75" x14ac:dyDescent="0.15">
      <c r="A4" s="10" t="s">
        <v>79</v>
      </c>
      <c r="B4" s="11">
        <f>COUNTIF(勤怠管理!$H:$H,B$1&amp;$A4)</f>
        <v>0</v>
      </c>
      <c r="C4" s="11">
        <f>COUNTIF(勤怠管理!$H:$H,C$1&amp;$A4)</f>
        <v>0</v>
      </c>
      <c r="D4" s="11">
        <f>SUM(B4:C4)</f>
        <v>0</v>
      </c>
    </row>
    <row r="5" spans="1:4" ht="15.75" x14ac:dyDescent="0.15">
      <c r="A5" s="10" t="s">
        <v>80</v>
      </c>
      <c r="B5" s="11">
        <f>COUNTIF(勤怠管理!$H:$H,B$1&amp;$A5)</f>
        <v>0</v>
      </c>
      <c r="C5" s="11">
        <f>COUNTIF(勤怠管理!$H:$H,C$1&amp;$A5)</f>
        <v>0</v>
      </c>
      <c r="D5" s="11">
        <f>SUM(B5:C5)</f>
        <v>0</v>
      </c>
    </row>
    <row r="6" spans="1:4" x14ac:dyDescent="0.15">
      <c r="A6" s="8" t="s">
        <v>81</v>
      </c>
      <c r="B6" s="11">
        <f>COUNTIF(勤怠管理!$H:$H,B$1)</f>
        <v>48</v>
      </c>
      <c r="C6" s="11">
        <f>COUNTIF(勤怠管理!$H:$H,C$1)</f>
        <v>5</v>
      </c>
      <c r="D6" s="11">
        <f>SUM(B6:C6)</f>
        <v>53</v>
      </c>
    </row>
    <row r="7" spans="1:4" x14ac:dyDescent="0.15">
      <c r="A7" s="8" t="s">
        <v>76</v>
      </c>
      <c r="B7" s="12">
        <f>SUM(B2:B6)</f>
        <v>48</v>
      </c>
      <c r="C7" s="12">
        <f>SUM(C2:C6)</f>
        <v>5</v>
      </c>
      <c r="D7" s="12">
        <f>SUM(D2:D6)</f>
        <v>53</v>
      </c>
    </row>
  </sheetData>
  <phoneticPr fontId="4"/>
  <pageMargins left="0.7" right="0.7" top="0.75" bottom="0.75" header="0.3" footer="0.3"/>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勤怠管理</vt:lpstr>
      <vt:lpstr>集計</vt:lpstr>
      <vt:lpstr>勤怠管理!_FilterDatabase</vt:lpstr>
      <vt:lpstr>勤怠管理!Print_Area</vt:lpstr>
      <vt:lpstr>勤怠管理!Print_Titles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2026-04-09T12:38:18Z</dcterms:modified>
</cp:coreProperties>
</file>