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Sjcoels406\課連携-西条市dx文書管理プロジェクト$\プロポーザル\04_公募・質問\01_公表\HP掲載用データ\"/>
    </mc:Choice>
  </mc:AlternateContent>
  <xr:revisionPtr revIDLastSave="0" documentId="13_ncr:1_{DCEF87C5-B3D0-4FDE-AE34-AA189AA1DC88}" xr6:coauthVersionLast="47" xr6:coauthVersionMax="47" xr10:uidLastSave="{00000000-0000-0000-0000-000000000000}"/>
  <bookViews>
    <workbookView xWindow="-120" yWindow="-120" windowWidth="29040" windowHeight="15720" xr2:uid="{00000000-000D-0000-FFFF-FFFF00000000}"/>
  </bookViews>
  <sheets>
    <sheet name="共通項目" sheetId="2" r:id="rId1"/>
    <sheet name="集計" sheetId="3" r:id="rId2"/>
  </sheets>
  <definedNames>
    <definedName name="_xlnm.Print_Area" localSheetId="0">共通項目!$A:$H</definedName>
    <definedName name="_xlnm.Print_Titles" localSheetId="0">共通項目!$1:$8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2" l="1"/>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C5" i="3" s="1"/>
  <c r="I19" i="2"/>
  <c r="I18" i="2"/>
  <c r="I17" i="2"/>
  <c r="I16" i="2"/>
  <c r="I15" i="2"/>
  <c r="I14" i="2"/>
  <c r="I13" i="2"/>
  <c r="I12" i="2"/>
  <c r="I11" i="2"/>
  <c r="I10" i="2"/>
  <c r="I9" i="2"/>
  <c r="D20" i="2"/>
  <c r="D21" i="2"/>
  <c r="D13" i="2"/>
  <c r="D32" i="2"/>
  <c r="D12" i="2"/>
  <c r="D17" i="2"/>
  <c r="D19" i="2"/>
  <c r="D18" i="2"/>
  <c r="D16" i="2"/>
  <c r="D15" i="2"/>
  <c r="D14" i="2"/>
  <c r="D10" i="2"/>
  <c r="D11" i="2"/>
  <c r="D9"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1" i="2"/>
  <c r="D30" i="2"/>
  <c r="D29" i="2"/>
  <c r="D28" i="2"/>
  <c r="D27" i="2"/>
  <c r="D26" i="2"/>
  <c r="D25" i="2"/>
  <c r="D24" i="2"/>
  <c r="D23" i="2"/>
  <c r="D22" i="2"/>
  <c r="C2" i="3" l="1"/>
  <c r="B2" i="3"/>
  <c r="D2" i="3" s="1"/>
  <c r="B3" i="3"/>
  <c r="C3" i="3"/>
  <c r="B4" i="3"/>
  <c r="C4" i="3"/>
  <c r="B5" i="3"/>
  <c r="D5" i="3" s="1"/>
  <c r="B6" i="3"/>
  <c r="C6" i="3"/>
  <c r="D3" i="3" l="1"/>
  <c r="D6" i="3"/>
  <c r="D4" i="3"/>
  <c r="C7" i="3"/>
  <c r="D7" i="3"/>
  <c r="B7" i="3"/>
</calcChain>
</file>

<file path=xl/sharedStrings.xml><?xml version="1.0" encoding="utf-8"?>
<sst xmlns="http://schemas.openxmlformats.org/spreadsheetml/2006/main" count="198" uniqueCount="140">
  <si>
    <t>議事録の作成</t>
  </si>
  <si>
    <t>遅延の報告</t>
  </si>
  <si>
    <t>法令の遵守</t>
  </si>
  <si>
    <t>設計の進め方</t>
  </si>
  <si>
    <t>設計内容の協議</t>
  </si>
  <si>
    <t>補足資料の提出</t>
  </si>
  <si>
    <t>現地調査の実施</t>
  </si>
  <si>
    <t>移行情報の調査</t>
  </si>
  <si>
    <t>機能説明の実施</t>
  </si>
  <si>
    <t>成果物の承認</t>
  </si>
  <si>
    <t>発注の条件</t>
  </si>
  <si>
    <t>立会項目の決定</t>
  </si>
  <si>
    <t>影響内容の報告</t>
  </si>
  <si>
    <t>工程報告</t>
  </si>
  <si>
    <t>工程検査</t>
  </si>
  <si>
    <t>工事写真</t>
  </si>
  <si>
    <t>設置場所の承認</t>
  </si>
  <si>
    <t>検証場所の条件</t>
  </si>
  <si>
    <t>配線作業</t>
  </si>
  <si>
    <t>現場管理</t>
  </si>
  <si>
    <t>一般項目</t>
    <rPh sb="0" eb="2">
      <t>イッパン</t>
    </rPh>
    <rPh sb="2" eb="4">
      <t>コウモク</t>
    </rPh>
    <phoneticPr fontId="3"/>
  </si>
  <si>
    <t>設計項目</t>
    <rPh sb="0" eb="2">
      <t>セッケイ</t>
    </rPh>
    <rPh sb="2" eb="4">
      <t>コウモク</t>
    </rPh>
    <phoneticPr fontId="3"/>
  </si>
  <si>
    <t>プロジェクト体制</t>
    <phoneticPr fontId="3"/>
  </si>
  <si>
    <t>プロジェクト計画と遂行</t>
    <rPh sb="6" eb="8">
      <t>ケイカク</t>
    </rPh>
    <rPh sb="9" eb="11">
      <t>スイコウ</t>
    </rPh>
    <phoneticPr fontId="3"/>
  </si>
  <si>
    <t>再委託申請</t>
    <rPh sb="0" eb="3">
      <t>サイイタク</t>
    </rPh>
    <rPh sb="3" eb="5">
      <t>シンセイ</t>
    </rPh>
    <phoneticPr fontId="3"/>
  </si>
  <si>
    <t>業務の一部を再委託する場合、再委託申請を速やかに提出し市の承認を得ること。</t>
    <rPh sb="0" eb="2">
      <t>ギョウム</t>
    </rPh>
    <rPh sb="3" eb="5">
      <t>イチブ</t>
    </rPh>
    <rPh sb="6" eb="9">
      <t>サイイタク</t>
    </rPh>
    <rPh sb="11" eb="13">
      <t>バアイ</t>
    </rPh>
    <rPh sb="14" eb="17">
      <t>サイイタク</t>
    </rPh>
    <rPh sb="17" eb="19">
      <t>シンセイ</t>
    </rPh>
    <rPh sb="20" eb="21">
      <t>スミ</t>
    </rPh>
    <rPh sb="24" eb="26">
      <t>テイシュツ</t>
    </rPh>
    <rPh sb="32" eb="33">
      <t>エ</t>
    </rPh>
    <phoneticPr fontId="3"/>
  </si>
  <si>
    <t>進捗報告会の実施</t>
    <rPh sb="0" eb="2">
      <t>シンチョク</t>
    </rPh>
    <rPh sb="4" eb="5">
      <t>カイ</t>
    </rPh>
    <rPh sb="6" eb="8">
      <t>ジッシ</t>
    </rPh>
    <phoneticPr fontId="3"/>
  </si>
  <si>
    <t>構築作業者の技能</t>
    <rPh sb="0" eb="2">
      <t>コウチク</t>
    </rPh>
    <rPh sb="2" eb="4">
      <t>サギョウ</t>
    </rPh>
    <rPh sb="4" eb="5">
      <t>シャ</t>
    </rPh>
    <phoneticPr fontId="3"/>
  </si>
  <si>
    <t>市と相談の上で定期的な進捗報告会を計画し実施すること。</t>
    <rPh sb="0" eb="1">
      <t>シ</t>
    </rPh>
    <rPh sb="2" eb="4">
      <t>ソウダン</t>
    </rPh>
    <rPh sb="5" eb="6">
      <t>ウエ</t>
    </rPh>
    <rPh sb="7" eb="10">
      <t>テイキテキ</t>
    </rPh>
    <rPh sb="17" eb="19">
      <t>ケイカク</t>
    </rPh>
    <phoneticPr fontId="3"/>
  </si>
  <si>
    <t>プロジェクト資料の準備</t>
    <phoneticPr fontId="3"/>
  </si>
  <si>
    <t>検査の合格</t>
    <rPh sb="3" eb="5">
      <t>ゴウカク</t>
    </rPh>
    <phoneticPr fontId="3"/>
  </si>
  <si>
    <t>工期の遵守</t>
    <rPh sb="0" eb="2">
      <t>コウキ</t>
    </rPh>
    <rPh sb="3" eb="5">
      <t>ジュンシュ</t>
    </rPh>
    <phoneticPr fontId="3"/>
  </si>
  <si>
    <t>セキュリティ</t>
    <phoneticPr fontId="3"/>
  </si>
  <si>
    <t>課題の共有</t>
    <rPh sb="0" eb="2">
      <t>カダイ</t>
    </rPh>
    <rPh sb="3" eb="5">
      <t>キョウユウ</t>
    </rPh>
    <phoneticPr fontId="3"/>
  </si>
  <si>
    <t>進捗や課題等、共有できるためのツールを準備し随時懸案を市と共有すること。</t>
    <rPh sb="3" eb="5">
      <t>カダイ</t>
    </rPh>
    <rPh sb="5" eb="6">
      <t>トウ</t>
    </rPh>
    <rPh sb="7" eb="9">
      <t>キョウユウ</t>
    </rPh>
    <rPh sb="19" eb="21">
      <t>ジュンビ</t>
    </rPh>
    <rPh sb="22" eb="24">
      <t>ズイジ</t>
    </rPh>
    <phoneticPr fontId="3"/>
  </si>
  <si>
    <t>既設不明部分の取扱い</t>
    <rPh sb="0" eb="2">
      <t>キセツ</t>
    </rPh>
    <rPh sb="2" eb="4">
      <t>フメイ</t>
    </rPh>
    <rPh sb="4" eb="6">
      <t>ブブン</t>
    </rPh>
    <rPh sb="7" eb="9">
      <t>トリアツカ</t>
    </rPh>
    <phoneticPr fontId="3"/>
  </si>
  <si>
    <t>施工上必要であると判断した既設不明部分については市と共有し、指示を仰ぎ対応すること。</t>
    <rPh sb="0" eb="3">
      <t>セコウジョウ</t>
    </rPh>
    <rPh sb="3" eb="5">
      <t>ヒツヨウ</t>
    </rPh>
    <rPh sb="30" eb="32">
      <t>シジ</t>
    </rPh>
    <rPh sb="33" eb="34">
      <t>アオ</t>
    </rPh>
    <rPh sb="35" eb="37">
      <t>タイオウ</t>
    </rPh>
    <phoneticPr fontId="3"/>
  </si>
  <si>
    <t>設計各工程の内容をまとめ、レビューを実施すること。</t>
    <rPh sb="2" eb="3">
      <t>カク</t>
    </rPh>
    <rPh sb="18" eb="20">
      <t>ジッシ</t>
    </rPh>
    <phoneticPr fontId="3"/>
  </si>
  <si>
    <t>技術資料による説明</t>
    <rPh sb="0" eb="2">
      <t>ギジュツ</t>
    </rPh>
    <phoneticPr fontId="3"/>
  </si>
  <si>
    <t>市が求める内容の説明に必要と思われる技術資料を提供し、説明すること。</t>
    <rPh sb="0" eb="1">
      <t>シ</t>
    </rPh>
    <rPh sb="2" eb="3">
      <t>モト</t>
    </rPh>
    <rPh sb="11" eb="13">
      <t>ヒツヨウ</t>
    </rPh>
    <rPh sb="14" eb="15">
      <t>オモ</t>
    </rPh>
    <rPh sb="18" eb="20">
      <t>ギジュツ</t>
    </rPh>
    <rPh sb="20" eb="22">
      <t>シリョウ</t>
    </rPh>
    <rPh sb="23" eb="25">
      <t>テイキョウ</t>
    </rPh>
    <rPh sb="27" eb="29">
      <t>セツメイ</t>
    </rPh>
    <phoneticPr fontId="3"/>
  </si>
  <si>
    <t>市が依頼する補足資料等、求めに応じた追加資料を作成し提出すること。</t>
    <rPh sb="2" eb="4">
      <t>イライ</t>
    </rPh>
    <rPh sb="6" eb="8">
      <t>ホソク</t>
    </rPh>
    <rPh sb="8" eb="10">
      <t>シリョウ</t>
    </rPh>
    <rPh sb="10" eb="11">
      <t>トウ</t>
    </rPh>
    <rPh sb="12" eb="13">
      <t>モト</t>
    </rPh>
    <rPh sb="15" eb="16">
      <t>オウ</t>
    </rPh>
    <rPh sb="23" eb="25">
      <t>サクセイ</t>
    </rPh>
    <phoneticPr fontId="3"/>
  </si>
  <si>
    <t>設備状況や現行設定を調査し設計に着手すること。</t>
    <rPh sb="0" eb="2">
      <t>セツビ</t>
    </rPh>
    <rPh sb="2" eb="4">
      <t>ジョウキョウ</t>
    </rPh>
    <rPh sb="13" eb="15">
      <t>セッケイ</t>
    </rPh>
    <rPh sb="16" eb="18">
      <t>チャクシュ</t>
    </rPh>
    <phoneticPr fontId="3"/>
  </si>
  <si>
    <t>移行が必要な作業においては、対象データなど必要情報を調査し市と十分協議した上で作業に努めること。</t>
    <rPh sb="0" eb="2">
      <t>イコウ</t>
    </rPh>
    <rPh sb="3" eb="5">
      <t>ヒツヨウ</t>
    </rPh>
    <rPh sb="6" eb="8">
      <t>サギョウ</t>
    </rPh>
    <rPh sb="14" eb="16">
      <t>タイショウ</t>
    </rPh>
    <rPh sb="29" eb="30">
      <t>シ</t>
    </rPh>
    <rPh sb="31" eb="33">
      <t>ジュウブン</t>
    </rPh>
    <rPh sb="33" eb="35">
      <t>キョウギ</t>
    </rPh>
    <rPh sb="37" eb="38">
      <t>ウエ</t>
    </rPh>
    <rPh sb="39" eb="41">
      <t>サギョウ</t>
    </rPh>
    <rPh sb="42" eb="43">
      <t>ツト</t>
    </rPh>
    <phoneticPr fontId="3"/>
  </si>
  <si>
    <t>受注後速やかにプロジェクト体制が整えられること。</t>
    <rPh sb="3" eb="4">
      <t>スミ</t>
    </rPh>
    <phoneticPr fontId="3"/>
  </si>
  <si>
    <t>プロジェクト計画書を作成し、計画書に従い業務を進められること。</t>
    <rPh sb="6" eb="9">
      <t>ケイカクショ</t>
    </rPh>
    <rPh sb="10" eb="12">
      <t>サクセイ</t>
    </rPh>
    <rPh sb="14" eb="17">
      <t>ケイカクショ</t>
    </rPh>
    <rPh sb="20" eb="22">
      <t>ギョウム</t>
    </rPh>
    <phoneticPr fontId="3"/>
  </si>
  <si>
    <t>業務の著しい遅延の発生や、予定していた作業日時の遅延時は理由と対策を報告し承認を得ること。</t>
    <rPh sb="0" eb="2">
      <t>ギョウム</t>
    </rPh>
    <rPh sb="3" eb="4">
      <t>イチジル</t>
    </rPh>
    <rPh sb="6" eb="8">
      <t>チエン</t>
    </rPh>
    <rPh sb="9" eb="11">
      <t>ハッセイ</t>
    </rPh>
    <rPh sb="13" eb="15">
      <t>ヨテイ</t>
    </rPh>
    <rPh sb="19" eb="21">
      <t>サギョウ</t>
    </rPh>
    <rPh sb="21" eb="23">
      <t>ニチジ</t>
    </rPh>
    <rPh sb="37" eb="39">
      <t>ショウニン</t>
    </rPh>
    <rPh sb="40" eb="41">
      <t>エ</t>
    </rPh>
    <phoneticPr fontId="3"/>
  </si>
  <si>
    <t>ソフトウェアのバージョン</t>
    <phoneticPr fontId="3"/>
  </si>
  <si>
    <t>更新バージョンの扱い</t>
    <phoneticPr fontId="3"/>
  </si>
  <si>
    <t>システム導入の調整</t>
    <rPh sb="4" eb="6">
      <t>ドウニュウ</t>
    </rPh>
    <phoneticPr fontId="3"/>
  </si>
  <si>
    <t>予定外作業の実施の扱い</t>
    <rPh sb="0" eb="2">
      <t>ヨテイ</t>
    </rPh>
    <rPh sb="2" eb="3">
      <t>ガイ</t>
    </rPh>
    <rPh sb="6" eb="8">
      <t>ジッシ</t>
    </rPh>
    <phoneticPr fontId="3"/>
  </si>
  <si>
    <t>システムの安定稼働</t>
    <rPh sb="5" eb="7">
      <t>アンテイ</t>
    </rPh>
    <rPh sb="7" eb="9">
      <t>カドウ</t>
    </rPh>
    <phoneticPr fontId="3"/>
  </si>
  <si>
    <t>関連法規を全て遵守すること。
①	システム管理基準（経済産業省）
②	情報セキュリティ管理基準（経済産業省）
③	西条市情報セキュリティポリシー
④	有線電気通信法及び同法関係規則
⑤	電気設備技術基準
⑥	日本電気協会、内線規定
⑦	日本工業規格（JIS）
⑧	電気規格調査会標準規格（JEC）
⑨	日本電子情報技術産業協会規格（JEITA）
⑩	電気設備工事共通仕様書（国土交通省制定）
⑪	電気通信設備工事共通仕様書（国土交通省制定）
⑫	米国電子工業会（EIA）
⑬	米国電気通信工業会（TIA）
⑭	米国電気電子学会（IEEE）
⑮	米国規格協会（ANSI）
⑯	その他の国内関係法令・基準・規格等</t>
    <rPh sb="2" eb="4">
      <t>ホウキ</t>
    </rPh>
    <phoneticPr fontId="3"/>
  </si>
  <si>
    <t>既設への影響への配慮</t>
    <rPh sb="0" eb="2">
      <t>キセツ</t>
    </rPh>
    <phoneticPr fontId="3"/>
  </si>
  <si>
    <t>既設システムの負荷等、職員の既設システム利用に配慮し移行時の業務影響を避けるように作業を実施すること。</t>
    <rPh sb="0" eb="2">
      <t>キセツ</t>
    </rPh>
    <rPh sb="7" eb="10">
      <t>フカトウ</t>
    </rPh>
    <rPh sb="11" eb="13">
      <t>ショクイン</t>
    </rPh>
    <rPh sb="14" eb="16">
      <t>キセツ</t>
    </rPh>
    <rPh sb="20" eb="22">
      <t>リヨウ</t>
    </rPh>
    <rPh sb="23" eb="25">
      <t>ハイリョ</t>
    </rPh>
    <rPh sb="41" eb="43">
      <t>サギョウ</t>
    </rPh>
    <rPh sb="44" eb="46">
      <t>ジッシ</t>
    </rPh>
    <phoneticPr fontId="3"/>
  </si>
  <si>
    <t>計画書や設計書等、成果物をまとめ市に承認を得ること。</t>
    <rPh sb="0" eb="3">
      <t>ケイカクショ</t>
    </rPh>
    <rPh sb="4" eb="7">
      <t>セッケイショ</t>
    </rPh>
    <rPh sb="7" eb="8">
      <t>トウ</t>
    </rPh>
    <phoneticPr fontId="3"/>
  </si>
  <si>
    <t>機器をラックに搭載する場合はラック搭載図を作成し承認得て実施すること。</t>
    <rPh sb="0" eb="2">
      <t>キキ</t>
    </rPh>
    <rPh sb="7" eb="9">
      <t>トウサイ</t>
    </rPh>
    <rPh sb="11" eb="13">
      <t>バアイ</t>
    </rPh>
    <rPh sb="17" eb="20">
      <t>トウサイズ</t>
    </rPh>
    <rPh sb="26" eb="27">
      <t>エ</t>
    </rPh>
    <rPh sb="28" eb="30">
      <t>ジッシ</t>
    </rPh>
    <phoneticPr fontId="3"/>
  </si>
  <si>
    <t>検証作業場所の環境条件においてはセキュリティを確保した場所で、情報流出等のリスクが無い状態で実施すること。</t>
    <rPh sb="2" eb="4">
      <t>サギョウ</t>
    </rPh>
    <rPh sb="27" eb="29">
      <t>バショ</t>
    </rPh>
    <rPh sb="31" eb="33">
      <t>ジョウホウ</t>
    </rPh>
    <rPh sb="33" eb="35">
      <t>リュウシュツ</t>
    </rPh>
    <rPh sb="35" eb="36">
      <t>トウ</t>
    </rPh>
    <rPh sb="41" eb="42">
      <t>ナ</t>
    </rPh>
    <rPh sb="43" eb="45">
      <t>ジョウタイ</t>
    </rPh>
    <rPh sb="46" eb="48">
      <t>ジッシ</t>
    </rPh>
    <phoneticPr fontId="3"/>
  </si>
  <si>
    <t>電源の確保</t>
    <phoneticPr fontId="3"/>
  </si>
  <si>
    <t>瞬電および停電対策として導入機器用のUPSを準備し、供給電源と必要口数を確保すること。また、事前にUPSの給電元コンセントを計画し、市に報告すること。</t>
    <rPh sb="0" eb="2">
      <t>シュンデン</t>
    </rPh>
    <rPh sb="5" eb="7">
      <t>テイデン</t>
    </rPh>
    <rPh sb="7" eb="9">
      <t>タイサク</t>
    </rPh>
    <rPh sb="12" eb="14">
      <t>ドウニュウ</t>
    </rPh>
    <rPh sb="14" eb="16">
      <t>キキ</t>
    </rPh>
    <rPh sb="16" eb="17">
      <t>ヨウ</t>
    </rPh>
    <rPh sb="22" eb="24">
      <t>ジュンビ</t>
    </rPh>
    <rPh sb="28" eb="30">
      <t>デンゲン</t>
    </rPh>
    <rPh sb="34" eb="35">
      <t>スウ</t>
    </rPh>
    <rPh sb="46" eb="48">
      <t>ジゼン</t>
    </rPh>
    <rPh sb="53" eb="55">
      <t>キュウデン</t>
    </rPh>
    <rPh sb="55" eb="56">
      <t>モト</t>
    </rPh>
    <rPh sb="62" eb="64">
      <t>ケイカク</t>
    </rPh>
    <rPh sb="66" eb="67">
      <t>シ</t>
    </rPh>
    <rPh sb="68" eb="70">
      <t>ホウコク</t>
    </rPh>
    <phoneticPr fontId="3"/>
  </si>
  <si>
    <t>接続機器に配線処理を実施する際は、全配線に明示ラベルを付して判別可能となるようにすること。</t>
    <rPh sb="0" eb="2">
      <t>セツゾク</t>
    </rPh>
    <rPh sb="2" eb="4">
      <t>キキ</t>
    </rPh>
    <rPh sb="5" eb="7">
      <t>ハイセン</t>
    </rPh>
    <rPh sb="7" eb="9">
      <t>ショリ</t>
    </rPh>
    <rPh sb="10" eb="12">
      <t>ジッシ</t>
    </rPh>
    <rPh sb="14" eb="15">
      <t>サイ</t>
    </rPh>
    <rPh sb="27" eb="28">
      <t>フ</t>
    </rPh>
    <rPh sb="30" eb="32">
      <t>ハンベツ</t>
    </rPh>
    <rPh sb="32" eb="34">
      <t>カノウ</t>
    </rPh>
    <phoneticPr fontId="3"/>
  </si>
  <si>
    <t>衛生管理と安全環境対策に努めること。</t>
    <rPh sb="2" eb="4">
      <t>カンリ</t>
    </rPh>
    <rPh sb="5" eb="7">
      <t>アンゼン</t>
    </rPh>
    <rPh sb="12" eb="13">
      <t>ツト</t>
    </rPh>
    <phoneticPr fontId="3"/>
  </si>
  <si>
    <t>作業開始報告</t>
    <rPh sb="0" eb="2">
      <t>サギョウ</t>
    </rPh>
    <rPh sb="2" eb="4">
      <t>カイシ</t>
    </rPh>
    <rPh sb="4" eb="6">
      <t>ホウコク</t>
    </rPh>
    <phoneticPr fontId="3"/>
  </si>
  <si>
    <t>作業開始前に、実施内容、実施完了時刻目安を報告し開始すること。</t>
    <rPh sb="0" eb="2">
      <t>サギョウ</t>
    </rPh>
    <rPh sb="7" eb="9">
      <t>ジッシ</t>
    </rPh>
    <rPh sb="9" eb="11">
      <t>ナイヨウ</t>
    </rPh>
    <rPh sb="12" eb="14">
      <t>ジッシ</t>
    </rPh>
    <rPh sb="14" eb="16">
      <t>カンリョウ</t>
    </rPh>
    <rPh sb="16" eb="18">
      <t>ジコク</t>
    </rPh>
    <rPh sb="18" eb="20">
      <t>メヤス</t>
    </rPh>
    <rPh sb="21" eb="23">
      <t>ホウコク</t>
    </rPh>
    <rPh sb="24" eb="26">
      <t>カイシ</t>
    </rPh>
    <phoneticPr fontId="3"/>
  </si>
  <si>
    <t>立会項目を要するものについては市と協議の上でその内容を決定すること。</t>
    <rPh sb="5" eb="6">
      <t>ヨウ</t>
    </rPh>
    <rPh sb="15" eb="16">
      <t>シ</t>
    </rPh>
    <rPh sb="17" eb="19">
      <t>キョウギ</t>
    </rPh>
    <rPh sb="20" eb="21">
      <t>ウエ</t>
    </rPh>
    <rPh sb="24" eb="26">
      <t>ナイヨウ</t>
    </rPh>
    <phoneticPr fontId="3"/>
  </si>
  <si>
    <t>作業変更時の協議</t>
    <rPh sb="0" eb="2">
      <t>サギョウ</t>
    </rPh>
    <phoneticPr fontId="3"/>
  </si>
  <si>
    <t>計画していた作業に変更を生ずる場合は必ず市と協議し承認を得ること。</t>
    <rPh sb="0" eb="2">
      <t>ケイカク</t>
    </rPh>
    <rPh sb="6" eb="8">
      <t>サギョウ</t>
    </rPh>
    <rPh sb="12" eb="13">
      <t>ショウ</t>
    </rPh>
    <rPh sb="15" eb="17">
      <t>バアイ</t>
    </rPh>
    <rPh sb="25" eb="27">
      <t>ショウニン</t>
    </rPh>
    <rPh sb="28" eb="29">
      <t>エ</t>
    </rPh>
    <phoneticPr fontId="3"/>
  </si>
  <si>
    <t>施工項目</t>
    <rPh sb="0" eb="2">
      <t>セコウ</t>
    </rPh>
    <rPh sb="2" eb="4">
      <t>コウモク</t>
    </rPh>
    <phoneticPr fontId="3"/>
  </si>
  <si>
    <t>既設影響時の復旧</t>
    <rPh sb="0" eb="2">
      <t>キセツ</t>
    </rPh>
    <phoneticPr fontId="3"/>
  </si>
  <si>
    <t>既設への影響時は速やかに作業を中断し、市へ報告の上で状態復旧作業に移ること。</t>
    <rPh sb="0" eb="2">
      <t>キセツ</t>
    </rPh>
    <rPh sb="12" eb="14">
      <t>サギョウ</t>
    </rPh>
    <rPh sb="15" eb="17">
      <t>チュウダン</t>
    </rPh>
    <rPh sb="19" eb="20">
      <t>シ</t>
    </rPh>
    <rPh sb="21" eb="23">
      <t>ホウコク</t>
    </rPh>
    <rPh sb="24" eb="25">
      <t>ウエ</t>
    </rPh>
    <rPh sb="26" eb="28">
      <t>ジョウタイ</t>
    </rPh>
    <rPh sb="33" eb="34">
      <t>ウツ</t>
    </rPh>
    <phoneticPr fontId="3"/>
  </si>
  <si>
    <t>影響の原因等を速やかに市へ報告すること。</t>
    <rPh sb="7" eb="8">
      <t>スミ</t>
    </rPh>
    <phoneticPr fontId="3"/>
  </si>
  <si>
    <t>システム毎に、機能や役割を丁寧に説明すること。</t>
    <rPh sb="4" eb="5">
      <t>ゴト</t>
    </rPh>
    <phoneticPr fontId="3"/>
  </si>
  <si>
    <t>試験計画</t>
    <rPh sb="0" eb="4">
      <t>シケンケイカク</t>
    </rPh>
    <phoneticPr fontId="3"/>
  </si>
  <si>
    <t>システム毎に、単体、結合、総合試験等、各段階での試験計画を立てること。</t>
    <rPh sb="4" eb="5">
      <t>ゴト</t>
    </rPh>
    <rPh sb="7" eb="9">
      <t>タンタイ</t>
    </rPh>
    <rPh sb="10" eb="12">
      <t>ケツゴウ</t>
    </rPh>
    <rPh sb="13" eb="15">
      <t>ソウゴウ</t>
    </rPh>
    <rPh sb="15" eb="17">
      <t>シケン</t>
    </rPh>
    <rPh sb="17" eb="18">
      <t>トウ</t>
    </rPh>
    <rPh sb="19" eb="22">
      <t>カクダンカイ</t>
    </rPh>
    <rPh sb="24" eb="26">
      <t>シケン</t>
    </rPh>
    <rPh sb="26" eb="28">
      <t>ケイカク</t>
    </rPh>
    <rPh sb="29" eb="30">
      <t>タ</t>
    </rPh>
    <phoneticPr fontId="3"/>
  </si>
  <si>
    <t>試験実施</t>
    <rPh sb="0" eb="2">
      <t>シケン</t>
    </rPh>
    <rPh sb="2" eb="4">
      <t>ジッシ</t>
    </rPh>
    <phoneticPr fontId="3"/>
  </si>
  <si>
    <t>設計に応じて、各段階で試験を実施し合否判定すること。</t>
    <rPh sb="0" eb="2">
      <t>セッケイ</t>
    </rPh>
    <rPh sb="3" eb="4">
      <t>オウ</t>
    </rPh>
    <rPh sb="7" eb="8">
      <t>カク</t>
    </rPh>
    <rPh sb="8" eb="10">
      <t>ダンカイ</t>
    </rPh>
    <rPh sb="11" eb="13">
      <t>シケン</t>
    </rPh>
    <rPh sb="14" eb="16">
      <t>ジッシ</t>
    </rPh>
    <rPh sb="17" eb="19">
      <t>ゴウヒ</t>
    </rPh>
    <rPh sb="19" eb="21">
      <t>ハンテイ</t>
    </rPh>
    <phoneticPr fontId="3"/>
  </si>
  <si>
    <t>工程実施結果や試験結果等、確認内容を市へ報告すること。</t>
    <rPh sb="0" eb="2">
      <t>コウテイ</t>
    </rPh>
    <rPh sb="2" eb="4">
      <t>ジッシ</t>
    </rPh>
    <rPh sb="4" eb="6">
      <t>ケッカ</t>
    </rPh>
    <rPh sb="7" eb="11">
      <t>シケンケッカ</t>
    </rPh>
    <rPh sb="11" eb="12">
      <t>トウ</t>
    </rPh>
    <phoneticPr fontId="3"/>
  </si>
  <si>
    <t>各システムの最終検査等、立会項目を要するもので市が試験を実施する必要があるものについては、試験の実施内容や実施方法について説明を行った上で、試験実施による合否検査を受けること。</t>
    <rPh sb="0" eb="1">
      <t>カク</t>
    </rPh>
    <rPh sb="6" eb="8">
      <t>サイシュウ</t>
    </rPh>
    <rPh sb="8" eb="10">
      <t>ケンサ</t>
    </rPh>
    <rPh sb="10" eb="11">
      <t>トウ</t>
    </rPh>
    <rPh sb="12" eb="14">
      <t>タチアイ</t>
    </rPh>
    <rPh sb="14" eb="16">
      <t>コウモク</t>
    </rPh>
    <rPh sb="17" eb="18">
      <t>ヨウ</t>
    </rPh>
    <rPh sb="23" eb="24">
      <t>シ</t>
    </rPh>
    <rPh sb="25" eb="27">
      <t>シケン</t>
    </rPh>
    <rPh sb="28" eb="30">
      <t>ジッシ</t>
    </rPh>
    <rPh sb="32" eb="34">
      <t>ヒツヨウ</t>
    </rPh>
    <rPh sb="45" eb="47">
      <t>シケン</t>
    </rPh>
    <rPh sb="48" eb="50">
      <t>ジッシ</t>
    </rPh>
    <rPh sb="50" eb="52">
      <t>ナイヨウ</t>
    </rPh>
    <rPh sb="53" eb="55">
      <t>ジッシ</t>
    </rPh>
    <rPh sb="55" eb="57">
      <t>ホウホウ</t>
    </rPh>
    <rPh sb="61" eb="63">
      <t>セツメイ</t>
    </rPh>
    <rPh sb="64" eb="65">
      <t>オコナ</t>
    </rPh>
    <rPh sb="67" eb="68">
      <t>ウエ</t>
    </rPh>
    <rPh sb="70" eb="72">
      <t>シケン</t>
    </rPh>
    <rPh sb="72" eb="74">
      <t>ジッシ</t>
    </rPh>
    <rPh sb="77" eb="79">
      <t>ゴウヒ</t>
    </rPh>
    <phoneticPr fontId="3"/>
  </si>
  <si>
    <t>機器設置を実施する工程については、施工前後の写真を撮影し完成図書に記載すること。</t>
    <rPh sb="0" eb="2">
      <t>キキ</t>
    </rPh>
    <rPh sb="2" eb="4">
      <t>セッチ</t>
    </rPh>
    <rPh sb="5" eb="7">
      <t>ジッシ</t>
    </rPh>
    <rPh sb="9" eb="11">
      <t>コウテイ</t>
    </rPh>
    <rPh sb="28" eb="32">
      <t>カンセイトショ</t>
    </rPh>
    <rPh sb="33" eb="35">
      <t>キサイ</t>
    </rPh>
    <phoneticPr fontId="3"/>
  </si>
  <si>
    <t>各システムが安定運用できるまで、課題等については迅速に対応し解消すること。</t>
    <rPh sb="0" eb="1">
      <t>カク</t>
    </rPh>
    <rPh sb="16" eb="18">
      <t>カダイ</t>
    </rPh>
    <rPh sb="18" eb="19">
      <t>トウ</t>
    </rPh>
    <rPh sb="30" eb="32">
      <t>カイショウ</t>
    </rPh>
    <phoneticPr fontId="3"/>
  </si>
  <si>
    <t>安定運用</t>
    <rPh sb="0" eb="2">
      <t>アンテイ</t>
    </rPh>
    <rPh sb="2" eb="4">
      <t>ウンヨウ</t>
    </rPh>
    <phoneticPr fontId="3"/>
  </si>
  <si>
    <t>「対応状況」欄に該当する記号を記入してください。</t>
    <rPh sb="1" eb="3">
      <t>タイオウ</t>
    </rPh>
    <rPh sb="3" eb="5">
      <t>ジョウキョウ</t>
    </rPh>
    <rPh sb="6" eb="7">
      <t>ラン</t>
    </rPh>
    <rPh sb="8" eb="10">
      <t>ガイトウ</t>
    </rPh>
    <rPh sb="12" eb="14">
      <t>キゴウ</t>
    </rPh>
    <rPh sb="15" eb="17">
      <t>キニュウ</t>
    </rPh>
    <phoneticPr fontId="6"/>
  </si>
  <si>
    <t>◎：標準機能で対応</t>
    <rPh sb="2" eb="4">
      <t>ヒョウジュン</t>
    </rPh>
    <rPh sb="4" eb="6">
      <t>キノウ</t>
    </rPh>
    <rPh sb="7" eb="9">
      <t>タイオウ</t>
    </rPh>
    <phoneticPr fontId="6"/>
  </si>
  <si>
    <t>〇：代替処理で対応（備考欄に実現方法を記入）</t>
    <rPh sb="2" eb="4">
      <t>ダイタイ</t>
    </rPh>
    <rPh sb="4" eb="6">
      <t>ショリ</t>
    </rPh>
    <rPh sb="7" eb="9">
      <t>タイオウ</t>
    </rPh>
    <rPh sb="10" eb="12">
      <t>ビコウ</t>
    </rPh>
    <rPh sb="12" eb="13">
      <t>ラン</t>
    </rPh>
    <rPh sb="14" eb="16">
      <t>ジツゲン</t>
    </rPh>
    <rPh sb="16" eb="18">
      <t>ホウホウ</t>
    </rPh>
    <rPh sb="19" eb="21">
      <t>キニュウ</t>
    </rPh>
    <phoneticPr fontId="6"/>
  </si>
  <si>
    <t>△：一つの要件で一部のみ実現でき、かつ実現できない内容については代替処理により対応（備考欄に実現できない内容、実現方法を記入）</t>
    <rPh sb="2" eb="3">
      <t>ヒト</t>
    </rPh>
    <rPh sb="5" eb="7">
      <t>ヨウケン</t>
    </rPh>
    <rPh sb="8" eb="10">
      <t>イチブ</t>
    </rPh>
    <rPh sb="12" eb="14">
      <t>ジツゲン</t>
    </rPh>
    <rPh sb="19" eb="21">
      <t>ジツゲン</t>
    </rPh>
    <rPh sb="25" eb="27">
      <t>ナイヨウ</t>
    </rPh>
    <rPh sb="32" eb="34">
      <t>ダイタイ</t>
    </rPh>
    <rPh sb="34" eb="36">
      <t>ショリ</t>
    </rPh>
    <rPh sb="39" eb="41">
      <t>タイオウ</t>
    </rPh>
    <rPh sb="42" eb="44">
      <t>ビコウ</t>
    </rPh>
    <rPh sb="44" eb="45">
      <t>ラン</t>
    </rPh>
    <rPh sb="46" eb="48">
      <t>ジツゲン</t>
    </rPh>
    <rPh sb="52" eb="54">
      <t>ナイヨウ</t>
    </rPh>
    <rPh sb="55" eb="57">
      <t>ジツゲン</t>
    </rPh>
    <rPh sb="57" eb="59">
      <t>ホウホウ</t>
    </rPh>
    <rPh sb="60" eb="62">
      <t>キニュウ</t>
    </rPh>
    <phoneticPr fontId="6"/>
  </si>
  <si>
    <t>×：対応不可</t>
    <rPh sb="2" eb="4">
      <t>タイオウ</t>
    </rPh>
    <rPh sb="4" eb="6">
      <t>フカ</t>
    </rPh>
    <phoneticPr fontId="6"/>
  </si>
  <si>
    <t>項番</t>
    <rPh sb="0" eb="2">
      <t>コウバン</t>
    </rPh>
    <phoneticPr fontId="5"/>
  </si>
  <si>
    <t>対応状況</t>
    <rPh sb="0" eb="4">
      <t>タイオウジョウキョウ</t>
    </rPh>
    <phoneticPr fontId="5"/>
  </si>
  <si>
    <t>備考</t>
    <rPh sb="0" eb="2">
      <t>ビコウ</t>
    </rPh>
    <phoneticPr fontId="5"/>
  </si>
  <si>
    <t>機能分類</t>
    <rPh sb="0" eb="2">
      <t>キノウ</t>
    </rPh>
    <rPh sb="2" eb="4">
      <t>ブンルイ</t>
    </rPh>
    <phoneticPr fontId="5"/>
  </si>
  <si>
    <t>機能名称</t>
    <rPh sb="0" eb="2">
      <t>キノウ</t>
    </rPh>
    <rPh sb="2" eb="4">
      <t>メイショウ</t>
    </rPh>
    <phoneticPr fontId="5"/>
  </si>
  <si>
    <t>機能内容</t>
    <rPh sb="0" eb="2">
      <t>キノウ</t>
    </rPh>
    <rPh sb="2" eb="4">
      <t>ナイヨウ</t>
    </rPh>
    <phoneticPr fontId="5"/>
  </si>
  <si>
    <t>重要度</t>
    <rPh sb="0" eb="3">
      <t>ジュウヨウド</t>
    </rPh>
    <phoneticPr fontId="4"/>
  </si>
  <si>
    <t>必須</t>
    <rPh sb="0" eb="2">
      <t>ヒッス</t>
    </rPh>
    <phoneticPr fontId="5"/>
  </si>
  <si>
    <t>調達範囲</t>
    <phoneticPr fontId="3"/>
  </si>
  <si>
    <t>仕様書に記述しているシステム一式及び保守運用全ての内容が含まれているか。</t>
    <rPh sb="25" eb="27">
      <t>ナイヨウ</t>
    </rPh>
    <rPh sb="28" eb="29">
      <t>フク</t>
    </rPh>
    <phoneticPr fontId="3"/>
  </si>
  <si>
    <t>契約期間である6年間安定運用が可能な容量及び処理能力があるシステムであること。</t>
    <rPh sb="0" eb="2">
      <t>ケイヤク</t>
    </rPh>
    <rPh sb="2" eb="4">
      <t>キカン</t>
    </rPh>
    <rPh sb="8" eb="10">
      <t>ネンカン</t>
    </rPh>
    <rPh sb="10" eb="14">
      <t>アンテイウンヨウ</t>
    </rPh>
    <rPh sb="15" eb="17">
      <t>カノウ</t>
    </rPh>
    <rPh sb="20" eb="21">
      <t>オヨ</t>
    </rPh>
    <rPh sb="22" eb="26">
      <t>ショリノウリョク</t>
    </rPh>
    <phoneticPr fontId="3"/>
  </si>
  <si>
    <t>導入環境</t>
    <rPh sb="0" eb="4">
      <t>ドウニュウカンキョウ</t>
    </rPh>
    <phoneticPr fontId="3"/>
  </si>
  <si>
    <t>推奨</t>
    <rPh sb="0" eb="2">
      <t>スイショウ</t>
    </rPh>
    <phoneticPr fontId="5"/>
  </si>
  <si>
    <t>個別システムで導入する場合においては、シングルサインオン又はグループウェア等からのログインが可能であること。</t>
    <rPh sb="0" eb="2">
      <t>コベツ</t>
    </rPh>
    <rPh sb="7" eb="9">
      <t>ドウニュウ</t>
    </rPh>
    <rPh sb="11" eb="13">
      <t>バアイ</t>
    </rPh>
    <rPh sb="28" eb="29">
      <t>マタ</t>
    </rPh>
    <rPh sb="37" eb="38">
      <t>ナド</t>
    </rPh>
    <rPh sb="46" eb="48">
      <t>カノウ</t>
    </rPh>
    <phoneticPr fontId="3"/>
  </si>
  <si>
    <t>データ保存の所在は、日本国内であること。</t>
    <phoneticPr fontId="3"/>
  </si>
  <si>
    <t>ISMAPに認定されたクラウドサービスで使用されているデータセンターであること又は同基準に準拠した基準を達成していること。</t>
    <rPh sb="39" eb="40">
      <t>マタ</t>
    </rPh>
    <rPh sb="41" eb="44">
      <t>ドウキジュン</t>
    </rPh>
    <rPh sb="45" eb="47">
      <t>ジュンキョ</t>
    </rPh>
    <rPh sb="49" eb="51">
      <t>キジュン</t>
    </rPh>
    <rPh sb="52" eb="54">
      <t>タッセイ</t>
    </rPh>
    <phoneticPr fontId="3"/>
  </si>
  <si>
    <t>特定非営利活動法人日本データセンター協会が定める「ティア3」相当のファシリティ基準に準拠するデータセンターであること。</t>
    <phoneticPr fontId="3"/>
  </si>
  <si>
    <t>クラウド等の場合のみ</t>
    <rPh sb="4" eb="5">
      <t>ナド</t>
    </rPh>
    <rPh sb="6" eb="8">
      <t>バアイ</t>
    </rPh>
    <phoneticPr fontId="3"/>
  </si>
  <si>
    <t>導入形態</t>
    <rPh sb="0" eb="4">
      <t>ドウニュウケイタイ</t>
    </rPh>
    <phoneticPr fontId="3"/>
  </si>
  <si>
    <t>オンプレミス、クラウドの導入形態は問わないが、十分なセキュリティを確保し、BCPにも対応が可能であること。</t>
    <rPh sb="12" eb="16">
      <t>ドウニュウケイタイ</t>
    </rPh>
    <rPh sb="17" eb="18">
      <t>ト</t>
    </rPh>
    <rPh sb="23" eb="25">
      <t>ジュウブン</t>
    </rPh>
    <rPh sb="33" eb="35">
      <t>カクホ</t>
    </rPh>
    <rPh sb="42" eb="44">
      <t>タイオウ</t>
    </rPh>
    <rPh sb="45" eb="47">
      <t>カノウ</t>
    </rPh>
    <phoneticPr fontId="3"/>
  </si>
  <si>
    <t>庁内における稼働環境</t>
    <rPh sb="0" eb="2">
      <t>チョウナイ</t>
    </rPh>
    <rPh sb="6" eb="10">
      <t>カドウカンキョウ</t>
    </rPh>
    <phoneticPr fontId="3"/>
  </si>
  <si>
    <t>オンプレサーバの場合においては、バックアップデータはBCPとして本庁外へのデータ保管を計画することにも対応可能であること。
クラウドシステムを提供する場合は、ディザスタリカバリとして異なるリージョンに対しバックアップを実施すること。</t>
    <phoneticPr fontId="3"/>
  </si>
  <si>
    <t>バックアップ、BCP対策</t>
    <phoneticPr fontId="3"/>
  </si>
  <si>
    <t>　導入するハードウェアおよびソフトウェアはセキュリティ要件を十分満たしたものとし、構築後も脆弱性対策が取れるものであること。</t>
    <rPh sb="1" eb="3">
      <t>ドウニュウ</t>
    </rPh>
    <rPh sb="27" eb="29">
      <t>ヨウケン</t>
    </rPh>
    <rPh sb="30" eb="32">
      <t>ジュウブン</t>
    </rPh>
    <rPh sb="32" eb="33">
      <t>ミ</t>
    </rPh>
    <rPh sb="41" eb="43">
      <t>コウチク</t>
    </rPh>
    <rPh sb="43" eb="44">
      <t>ゴ</t>
    </rPh>
    <rPh sb="45" eb="48">
      <t>ゼイジャクセイ</t>
    </rPh>
    <rPh sb="48" eb="50">
      <t>タイサク</t>
    </rPh>
    <rPh sb="51" eb="52">
      <t>ト</t>
    </rPh>
    <phoneticPr fontId="3"/>
  </si>
  <si>
    <t>オンプレミスサーバを設置する場合のみ</t>
    <phoneticPr fontId="3"/>
  </si>
  <si>
    <t>サーバ要件</t>
    <rPh sb="3" eb="5">
      <t>ヨウケン</t>
    </rPh>
    <phoneticPr fontId="3"/>
  </si>
  <si>
    <t>不正アクセス防止対策を講じるとともに、オンプレWindowsサーバの場合は、トレンドマイクロ社のClient/Server Suite Premiumライセンス等を追加導入すること。</t>
    <rPh sb="11" eb="12">
      <t>コウ</t>
    </rPh>
    <rPh sb="80" eb="81">
      <t>ナド</t>
    </rPh>
    <rPh sb="84" eb="86">
      <t>ドウニュウ</t>
    </rPh>
    <phoneticPr fontId="3"/>
  </si>
  <si>
    <t>調達条件</t>
    <rPh sb="0" eb="2">
      <t>チョウタツ</t>
    </rPh>
    <rPh sb="2" eb="4">
      <t>ジョウケン</t>
    </rPh>
    <phoneticPr fontId="3"/>
  </si>
  <si>
    <t>職員が利用するPCから利用が可能で、Web方式により、汎用的なブラウザ（Edge等）で動作運用できるシステムであること。また、６年間の利用期間中のWindowsに対応すること。</t>
    <rPh sb="0" eb="2">
      <t>ショクイン</t>
    </rPh>
    <rPh sb="3" eb="5">
      <t>リヨウ</t>
    </rPh>
    <rPh sb="11" eb="13">
      <t>リヨウ</t>
    </rPh>
    <rPh sb="14" eb="16">
      <t>カノウ</t>
    </rPh>
    <rPh sb="64" eb="66">
      <t>ネンカン</t>
    </rPh>
    <rPh sb="67" eb="72">
      <t>リヨウキカンチュウ</t>
    </rPh>
    <rPh sb="81" eb="83">
      <t>タイオウ</t>
    </rPh>
    <phoneticPr fontId="3"/>
  </si>
  <si>
    <t>人事異動対応</t>
    <rPh sb="0" eb="6">
      <t>ジンジイドウタイオウ</t>
    </rPh>
    <phoneticPr fontId="3"/>
  </si>
  <si>
    <t>研修及び並行稼働期間</t>
    <rPh sb="0" eb="2">
      <t>ケンシュウ</t>
    </rPh>
    <rPh sb="2" eb="3">
      <t>オヨ</t>
    </rPh>
    <rPh sb="4" eb="10">
      <t>ヘイコウカドウキカン</t>
    </rPh>
    <phoneticPr fontId="3"/>
  </si>
  <si>
    <t>習熟度の向上及びデータ移行ののため、十分な並行稼働期間を設けること。</t>
    <rPh sb="0" eb="3">
      <t>シュウジュクド</t>
    </rPh>
    <rPh sb="4" eb="6">
      <t>コウジョウ</t>
    </rPh>
    <rPh sb="6" eb="7">
      <t>オヨ</t>
    </rPh>
    <rPh sb="11" eb="13">
      <t>イコウ</t>
    </rPh>
    <rPh sb="18" eb="20">
      <t>ジュウブン</t>
    </rPh>
    <rPh sb="21" eb="27">
      <t>ヘイコウカドウキカン</t>
    </rPh>
    <rPh sb="28" eb="29">
      <t>モウ</t>
    </rPh>
    <phoneticPr fontId="3"/>
  </si>
  <si>
    <t>機能要件書（共通項目）</t>
    <rPh sb="0" eb="2">
      <t>キノウ</t>
    </rPh>
    <phoneticPr fontId="5"/>
  </si>
  <si>
    <t>構築作業者は十分な構築運用の経験もしくは資格を有する者を配置できること。</t>
    <rPh sb="0" eb="2">
      <t>コウチク</t>
    </rPh>
    <rPh sb="2" eb="4">
      <t>サギョウ</t>
    </rPh>
    <rPh sb="4" eb="5">
      <t>シャ</t>
    </rPh>
    <rPh sb="6" eb="8">
      <t>ジュウブン</t>
    </rPh>
    <rPh sb="9" eb="11">
      <t>コウチク</t>
    </rPh>
    <rPh sb="11" eb="13">
      <t>ウンヨウ</t>
    </rPh>
    <rPh sb="14" eb="16">
      <t>ケイケン</t>
    </rPh>
    <rPh sb="20" eb="22">
      <t>シカク</t>
    </rPh>
    <rPh sb="23" eb="24">
      <t>ユウ</t>
    </rPh>
    <rPh sb="26" eb="27">
      <t>モノ</t>
    </rPh>
    <rPh sb="28" eb="30">
      <t>ハイチ</t>
    </rPh>
    <phoneticPr fontId="3"/>
  </si>
  <si>
    <t>プロジェクト計画に関する資料を作成し、進捗報告会や随時打合せの場で提示および説明ができること。</t>
    <rPh sb="6" eb="8">
      <t>ケイカク</t>
    </rPh>
    <rPh sb="9" eb="10">
      <t>カン</t>
    </rPh>
    <rPh sb="19" eb="21">
      <t>シンチョク</t>
    </rPh>
    <rPh sb="21" eb="24">
      <t>ホウコクカイ</t>
    </rPh>
    <rPh sb="25" eb="27">
      <t>ズイジ</t>
    </rPh>
    <rPh sb="27" eb="29">
      <t>ウチアワ</t>
    </rPh>
    <rPh sb="31" eb="32">
      <t>バ</t>
    </rPh>
    <rPh sb="33" eb="35">
      <t>テイジ</t>
    </rPh>
    <rPh sb="38" eb="40">
      <t>セツメイ</t>
    </rPh>
    <phoneticPr fontId="3"/>
  </si>
  <si>
    <t>プロジェクト期間中の進捗報告会においては議事録を作成し市へ提出できること。</t>
    <rPh sb="6" eb="9">
      <t>キカンチュウ</t>
    </rPh>
    <rPh sb="10" eb="12">
      <t>シンチョク</t>
    </rPh>
    <rPh sb="12" eb="15">
      <t>ホウコクカイ</t>
    </rPh>
    <phoneticPr fontId="3"/>
  </si>
  <si>
    <t>ソフトウェアは、原則として提案時点で最新安定バージョンの使用をすること。</t>
    <rPh sb="13" eb="15">
      <t>テイアン</t>
    </rPh>
    <rPh sb="15" eb="17">
      <t>ジテン</t>
    </rPh>
    <rPh sb="20" eb="22">
      <t>アンテイ</t>
    </rPh>
    <phoneticPr fontId="3"/>
  </si>
  <si>
    <t>提案後、ソフトウェアの更新バージョンが発表された場合、機能低下がなく安全が確認できる場合は導入を検討できる体制であること。</t>
    <rPh sb="0" eb="2">
      <t>テイアン</t>
    </rPh>
    <rPh sb="2" eb="3">
      <t>アト</t>
    </rPh>
    <rPh sb="19" eb="21">
      <t>ハッピョウ</t>
    </rPh>
    <rPh sb="24" eb="26">
      <t>バアイ</t>
    </rPh>
    <rPh sb="27" eb="29">
      <t>キノウ</t>
    </rPh>
    <rPh sb="29" eb="31">
      <t>テイカ</t>
    </rPh>
    <rPh sb="34" eb="36">
      <t>アンゼン</t>
    </rPh>
    <rPh sb="37" eb="39">
      <t>カクニン</t>
    </rPh>
    <rPh sb="42" eb="44">
      <t>バアイ</t>
    </rPh>
    <rPh sb="45" eb="47">
      <t>ドウニュウ</t>
    </rPh>
    <rPh sb="48" eb="50">
      <t>ケントウ</t>
    </rPh>
    <phoneticPr fontId="3"/>
  </si>
  <si>
    <t>導入システムが安定稼働に支障を及ぼす恐れがある場合、市と協議し対応可能であること。</t>
    <rPh sb="0" eb="2">
      <t>ドウニュウ</t>
    </rPh>
    <rPh sb="7" eb="9">
      <t>アンテイ</t>
    </rPh>
    <rPh sb="9" eb="11">
      <t>カドウ</t>
    </rPh>
    <rPh sb="12" eb="14">
      <t>シショウ</t>
    </rPh>
    <rPh sb="15" eb="16">
      <t>オヨ</t>
    </rPh>
    <rPh sb="18" eb="19">
      <t>オソ</t>
    </rPh>
    <rPh sb="23" eb="25">
      <t>バアイ</t>
    </rPh>
    <rPh sb="26" eb="27">
      <t>シ</t>
    </rPh>
    <rPh sb="28" eb="30">
      <t>キョウギ</t>
    </rPh>
    <rPh sb="31" eb="33">
      <t>タイオウ</t>
    </rPh>
    <rPh sb="33" eb="35">
      <t>カノウ</t>
    </rPh>
    <phoneticPr fontId="3"/>
  </si>
  <si>
    <t>導入システムの既設ネットワークへの接続においては、事前に計画を市に十分説明した上で、市から既設保守業者とも連携の上で、接続および動作確認を実施できること。また、既設保守業者への発注は受注者で実施し、その費用も負担すること。</t>
    <rPh sb="0" eb="2">
      <t>ドウニュウ</t>
    </rPh>
    <rPh sb="7" eb="9">
      <t>キセツ</t>
    </rPh>
    <rPh sb="25" eb="27">
      <t>ジゼン</t>
    </rPh>
    <rPh sb="28" eb="30">
      <t>ケイカク</t>
    </rPh>
    <rPh sb="31" eb="32">
      <t>シ</t>
    </rPh>
    <rPh sb="33" eb="35">
      <t>ジュウブン</t>
    </rPh>
    <rPh sb="35" eb="37">
      <t>セツメイ</t>
    </rPh>
    <rPh sb="39" eb="40">
      <t>ウエ</t>
    </rPh>
    <rPh sb="42" eb="43">
      <t>シ</t>
    </rPh>
    <rPh sb="45" eb="47">
      <t>キセツ</t>
    </rPh>
    <rPh sb="47" eb="49">
      <t>ホシュ</t>
    </rPh>
    <rPh sb="49" eb="51">
      <t>ギョウシャ</t>
    </rPh>
    <rPh sb="53" eb="55">
      <t>レンケイ</t>
    </rPh>
    <rPh sb="56" eb="57">
      <t>ウエ</t>
    </rPh>
    <rPh sb="59" eb="61">
      <t>セツゾク</t>
    </rPh>
    <rPh sb="64" eb="66">
      <t>ドウサ</t>
    </rPh>
    <rPh sb="69" eb="71">
      <t>ジッシ</t>
    </rPh>
    <phoneticPr fontId="3"/>
  </si>
  <si>
    <t>既設に影響を与える可能性を伴う予定外の作業を、やむなく実施せざるを得ない状況となった場合は、必ず市に報告を実施した上で対応し、事後に結果を説明できること。</t>
    <rPh sb="0" eb="2">
      <t>キセツ</t>
    </rPh>
    <rPh sb="3" eb="5">
      <t>エイキョウ</t>
    </rPh>
    <rPh sb="6" eb="7">
      <t>アタ</t>
    </rPh>
    <rPh sb="9" eb="12">
      <t>カノウセイ</t>
    </rPh>
    <rPh sb="13" eb="14">
      <t>トモナ</t>
    </rPh>
    <rPh sb="15" eb="17">
      <t>ヨテイ</t>
    </rPh>
    <rPh sb="17" eb="18">
      <t>ガイ</t>
    </rPh>
    <rPh sb="27" eb="29">
      <t>ジッシ</t>
    </rPh>
    <rPh sb="33" eb="34">
      <t>エ</t>
    </rPh>
    <rPh sb="36" eb="38">
      <t>ジョウキョウ</t>
    </rPh>
    <rPh sb="42" eb="44">
      <t>バアイ</t>
    </rPh>
    <rPh sb="46" eb="47">
      <t>カナラ</t>
    </rPh>
    <rPh sb="53" eb="55">
      <t>ジッシ</t>
    </rPh>
    <rPh sb="57" eb="58">
      <t>ウエ</t>
    </rPh>
    <rPh sb="63" eb="65">
      <t>ジゴ</t>
    </rPh>
    <rPh sb="66" eb="68">
      <t>ケッカ</t>
    </rPh>
    <rPh sb="69" eb="71">
      <t>セツメイ</t>
    </rPh>
    <phoneticPr fontId="3"/>
  </si>
  <si>
    <t>稼働開始前の検査日までに業務すべての稼働ができるスケジュールであること。</t>
    <rPh sb="0" eb="2">
      <t>カドウ</t>
    </rPh>
    <rPh sb="2" eb="4">
      <t>カイシ</t>
    </rPh>
    <rPh sb="4" eb="5">
      <t>マエ</t>
    </rPh>
    <rPh sb="6" eb="9">
      <t>ケンサビ</t>
    </rPh>
    <rPh sb="12" eb="14">
      <t>ギョウム</t>
    </rPh>
    <rPh sb="18" eb="20">
      <t>カドウ</t>
    </rPh>
    <phoneticPr fontId="3"/>
  </si>
  <si>
    <t>サービス運用実施前に検査を受け、合格基準をみたせること。</t>
    <rPh sb="4" eb="6">
      <t>ウンヨウ</t>
    </rPh>
    <rPh sb="6" eb="8">
      <t>ジッシ</t>
    </rPh>
    <rPh sb="13" eb="14">
      <t>ウ</t>
    </rPh>
    <rPh sb="16" eb="20">
      <t>ゴウカクキジュン</t>
    </rPh>
    <phoneticPr fontId="3"/>
  </si>
  <si>
    <t>主要項目についてヒアリングし、市と十分協議の上で、業務効率化の具体策を踏まえ、設計内容を決定すること。</t>
    <rPh sb="17" eb="19">
      <t>ジュウブン</t>
    </rPh>
    <rPh sb="22" eb="23">
      <t>ウエ</t>
    </rPh>
    <rPh sb="35" eb="36">
      <t>フ</t>
    </rPh>
    <rPh sb="39" eb="41">
      <t>セッケイ</t>
    </rPh>
    <rPh sb="41" eb="43">
      <t>ナイヨウ</t>
    </rPh>
    <rPh sb="44" eb="46">
      <t>ケッテイ</t>
    </rPh>
    <phoneticPr fontId="3"/>
  </si>
  <si>
    <t>機器発注は市の承認を受けて実施する手順を遵守できること。</t>
    <rPh sb="5" eb="6">
      <t>シ</t>
    </rPh>
    <rPh sb="10" eb="11">
      <t>ウ</t>
    </rPh>
    <phoneticPr fontId="3"/>
  </si>
  <si>
    <t>集計用</t>
    <rPh sb="0" eb="3">
      <t>シュウケイヨウ</t>
    </rPh>
    <phoneticPr fontId="5"/>
  </si>
  <si>
    <t>合計</t>
    <rPh sb="0" eb="2">
      <t>ゴウケイ</t>
    </rPh>
    <phoneticPr fontId="5"/>
  </si>
  <si>
    <t>◎</t>
  </si>
  <si>
    <t>〇</t>
  </si>
  <si>
    <t>△</t>
  </si>
  <si>
    <t>×</t>
  </si>
  <si>
    <t>未設定</t>
    <rPh sb="0" eb="3">
      <t>ミセッテイ</t>
    </rPh>
    <phoneticPr fontId="5"/>
  </si>
  <si>
    <t>毎年度末等の大規模な人事異動による所属、ロール、権限等のシステム設定変更作業が、人事情報からのインポート等により容易に対応が可能であること。</t>
    <rPh sb="4" eb="5">
      <t>ナド</t>
    </rPh>
    <rPh sb="6" eb="9">
      <t>ダイキボ</t>
    </rPh>
    <rPh sb="32" eb="34">
      <t>セッテイ</t>
    </rPh>
    <rPh sb="40" eb="44">
      <t>ジンジジョウホウ</t>
    </rPh>
    <rPh sb="52" eb="53">
      <t>ナド</t>
    </rPh>
    <rPh sb="56" eb="58">
      <t>ヨウイ</t>
    </rPh>
    <rPh sb="59" eb="61">
      <t>タイオウ</t>
    </rPh>
    <rPh sb="62" eb="64">
      <t>カノウ</t>
    </rPh>
    <phoneticPr fontId="3"/>
  </si>
  <si>
    <t>必須</t>
  </si>
  <si>
    <t>導入するシステムは、三層分離のうち職員が主にインターネットを利用する庁内インターネット系ネットワーク環境で利用でき、仕様書の利用環境等に記載の環境で利用できること。</t>
    <rPh sb="0" eb="2">
      <t>ドウニュウ</t>
    </rPh>
    <rPh sb="10" eb="11">
      <t>3</t>
    </rPh>
    <rPh sb="11" eb="14">
      <t>ソウブンリ</t>
    </rPh>
    <rPh sb="53" eb="55">
      <t>リヨウ</t>
    </rPh>
    <rPh sb="58" eb="61">
      <t>シヨウショ</t>
    </rPh>
    <rPh sb="62" eb="66">
      <t>リヨウカンキョウ</t>
    </rPh>
    <rPh sb="66" eb="67">
      <t>ナド</t>
    </rPh>
    <rPh sb="68" eb="70">
      <t>キサイ</t>
    </rPh>
    <rPh sb="71" eb="73">
      <t>カンキョウ</t>
    </rPh>
    <rPh sb="74" eb="76">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</si>
</sst>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6"/>
      <name val="ＭＳ Ｐゴシック"/>
      <family val="2"/>
      <charset val="128"/>
      <scheme val="minor"/>
    </font>
    <font>
      <sz val="10"/>
      <color theme="1"/>
      <name val="Arial"/>
      <family val="2"/>
    </font>
    <font>
      <sz val="11"/>
      <name val="Meiryo UI"/>
      <family val="3"/>
      <charset val="128"/>
    </font>
    <font>
      <u/>
      <sz val="11"/>
      <color theme="1"/>
      <name val="Meiryo UI"/>
      <family val="3"/>
      <charset val="128"/>
    </font>
    <font>
      <b/>
      <u/>
      <sz val="14"/>
      <color theme="1"/>
      <name val="Meiryo UI"/>
      <family val="3"/>
      <charset val="128"/>
    </font>
    <font>
      <b/>
      <sz val="11"/>
      <color theme="0"/>
      <name val="Meiryo UI"/>
      <family val="3"/>
      <charset val="128"/>
    </font>
    <font>
      <sz val="11"/>
      <color theme="0"/>
      <name val="Meiryo UI"/>
      <family val="3"/>
      <charset val="128"/>
    </font>
    <font>
      <sz val="11"/>
      <color rgb="FF0000FF"/>
      <name val="Meiryo UI"/>
      <family val="3"/>
      <charset val="128"/>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4">
    <xf numFmtId="0" fontId="0" fillId="0" borderId="0"/>
    <xf numFmtId="0" fontId="2" fillId="0" borderId="0">
      <alignment vertical="center"/>
    </xf>
    <xf numFmtId="0" fontId="1" fillId="0" borderId="0">
      <alignment vertical="center"/>
    </xf>
    <xf numFmtId="0" fontId="1" fillId="0" borderId="0">
      <alignment vertical="center"/>
    </xf>
  </cellStyleXfs>
  <cellXfs count="3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0" xfId="0" applyFont="1"/>
    <xf numFmtId="0" fontId="4" fillId="0" borderId="0" xfId="0" applyFont="1" applyAlignment="1">
      <alignment vertical="center"/>
    </xf>
    <xf numFmtId="0" fontId="8" fillId="0" borderId="0" xfId="1" applyFont="1">
      <alignment vertical="center"/>
    </xf>
    <xf numFmtId="0" fontId="10" fillId="2" borderId="1" xfId="1" applyFont="1" applyFill="1" applyBorder="1" applyAlignment="1">
      <alignment horizontal="center" vertical="center" shrinkToFit="1"/>
    </xf>
    <xf numFmtId="0" fontId="11" fillId="2" borderId="1" xfId="1" applyFont="1" applyFill="1" applyBorder="1" applyAlignment="1">
      <alignment horizontal="center" vertical="center"/>
    </xf>
    <xf numFmtId="0" fontId="12" fillId="0" borderId="1" xfId="1" applyFont="1" applyBorder="1" applyAlignment="1">
      <alignment horizontal="center" vertical="center"/>
    </xf>
    <xf numFmtId="0" fontId="1" fillId="0" borderId="1" xfId="2" applyBorder="1" applyAlignment="1">
      <alignment horizontal="center" vertical="center"/>
    </xf>
    <xf numFmtId="0" fontId="1" fillId="0" borderId="0" xfId="2">
      <alignment vertical="center"/>
    </xf>
    <xf numFmtId="0" fontId="4" fillId="0" borderId="1" xfId="3" applyFont="1" applyBorder="1" applyAlignment="1">
      <alignment horizontal="center" vertical="center"/>
    </xf>
    <xf numFmtId="0" fontId="1" fillId="0" borderId="1" xfId="2" applyBorder="1" applyAlignment="1">
      <alignment horizontal="right" vertical="center"/>
    </xf>
    <xf numFmtId="0" fontId="1" fillId="0" borderId="1" xfId="2" applyBorder="1">
      <alignment vertical="center"/>
    </xf>
    <xf numFmtId="0" fontId="7" fillId="0" borderId="2" xfId="0" applyFont="1" applyBorder="1" applyAlignment="1">
      <alignment vertical="top" wrapText="1"/>
    </xf>
    <xf numFmtId="0" fontId="7" fillId="0" borderId="2" xfId="0" applyFont="1" applyBorder="1" applyAlignment="1">
      <alignment vertical="top"/>
    </xf>
    <xf numFmtId="0" fontId="7" fillId="0" borderId="2" xfId="1"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top" wrapText="1"/>
    </xf>
    <xf numFmtId="0" fontId="7" fillId="0" borderId="3" xfId="0" applyFont="1" applyBorder="1" applyAlignment="1">
      <alignment vertical="top"/>
    </xf>
    <xf numFmtId="0" fontId="7" fillId="0" borderId="3" xfId="1"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top" wrapText="1"/>
    </xf>
    <xf numFmtId="0" fontId="7" fillId="0" borderId="4" xfId="0" applyFont="1" applyBorder="1" applyAlignment="1">
      <alignment vertical="top"/>
    </xf>
    <xf numFmtId="0" fontId="7" fillId="0" borderId="4" xfId="1" applyFont="1" applyBorder="1" applyAlignment="1">
      <alignment horizontal="center" vertical="center"/>
    </xf>
    <xf numFmtId="0" fontId="7" fillId="0" borderId="4" xfId="0" applyFont="1" applyBorder="1" applyAlignment="1">
      <alignment vertical="center"/>
    </xf>
    <xf numFmtId="0" fontId="9" fillId="0" borderId="0" xfId="1" applyFont="1" applyAlignment="1">
      <alignment horizontal="left"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3" xfId="0" applyFont="1" applyBorder="1" applyAlignment="1">
      <alignment horizontal="left" vertical="top" wrapText="1"/>
    </xf>
  </cellXfs>
  <cellStyles count="4">
    <cellStyle name="Normal" xfId="1" xr:uid="{1B3BDB23-B5D3-4FE6-87ED-2BAD94B561A6}"/>
    <cellStyle name="Normal 2" xfId="3" xr:uid="{11EDF9E5-B70B-4E72-9DE1-292839D3543D}"/>
    <cellStyle name="標準" xfId="0" builtinId="0"/>
    <cellStyle name="標準 2" xfId="2" xr:uid="{F3EE572A-8B33-44DA-A9C8-37D680E662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B2B0-8982-4693-9759-52438E9AD346}">
  <sheetPr>
    <pageSetUpPr fitToPage="1"/>
  </sheetPr>
  <dimension ref="A1:J66"/>
  <sheetViews>
    <sheetView tabSelected="1" zoomScale="85" zoomScaleNormal="85" workbookViewId="0">
      <pane ySplit="8" topLeftCell="A51" activePane="bottomLeft" state="frozenSplit"/>
      <selection pane="bottomLeft" activeCell="E63" sqref="E63"/>
    </sheetView>
  </sheetViews>
  <sheetFormatPr defaultRowHeight="15.75" outlineLevelCol="1" x14ac:dyDescent="0.25"/>
  <cols>
    <col min="1" max="1" width="2.625" style="4" customWidth="1"/>
    <col min="2" max="2" width="8.625" style="4" customWidth="1"/>
    <col min="3" max="3" width="20.625" style="4" customWidth="1"/>
    <col min="4" max="4" width="5.625" style="4" customWidth="1"/>
    <col min="5" max="5" width="75.625" style="4" customWidth="1"/>
    <col min="6" max="7" width="7.625" style="4" customWidth="1"/>
    <col min="8" max="8" width="25.625" style="4" customWidth="1"/>
    <col min="9" max="9" width="6.625" style="4" hidden="1" customWidth="1" outlineLevel="1"/>
    <col min="10" max="10" width="9" style="4" collapsed="1"/>
    <col min="11" max="16384" width="9" style="4"/>
  </cols>
  <sheetData>
    <row r="1" spans="1:9" s="1" customFormat="1" ht="19.5" x14ac:dyDescent="0.15">
      <c r="A1" s="27" t="s">
        <v>117</v>
      </c>
      <c r="E1" s="2"/>
      <c r="F1" s="3"/>
      <c r="G1" s="3"/>
    </row>
    <row r="2" spans="1:9" s="1" customFormat="1" x14ac:dyDescent="0.15">
      <c r="A2" s="6"/>
      <c r="B2" s="1" t="s">
        <v>80</v>
      </c>
      <c r="E2" s="2"/>
      <c r="F2" s="3"/>
      <c r="G2" s="3"/>
    </row>
    <row r="3" spans="1:9" s="1" customFormat="1" x14ac:dyDescent="0.15">
      <c r="A3" s="6"/>
      <c r="B3" s="1" t="s">
        <v>81</v>
      </c>
      <c r="E3" s="2"/>
      <c r="F3" s="3"/>
      <c r="G3" s="3"/>
    </row>
    <row r="4" spans="1:9" s="1" customFormat="1" x14ac:dyDescent="0.15">
      <c r="A4" s="6"/>
      <c r="B4" s="1" t="s">
        <v>82</v>
      </c>
      <c r="E4" s="2"/>
      <c r="F4" s="3"/>
      <c r="G4" s="3"/>
    </row>
    <row r="5" spans="1:9" s="1" customFormat="1" x14ac:dyDescent="0.15">
      <c r="A5" s="6"/>
      <c r="B5" s="1" t="s">
        <v>83</v>
      </c>
      <c r="E5" s="2"/>
      <c r="F5" s="3"/>
      <c r="G5" s="3"/>
    </row>
    <row r="6" spans="1:9" s="1" customFormat="1" x14ac:dyDescent="0.15">
      <c r="A6" s="6"/>
      <c r="B6" s="1" t="s">
        <v>84</v>
      </c>
      <c r="E6" s="2"/>
      <c r="F6" s="3"/>
      <c r="G6" s="3"/>
    </row>
    <row r="7" spans="1:9" s="1" customFormat="1" x14ac:dyDescent="0.15">
      <c r="E7" s="2"/>
      <c r="F7" s="3"/>
      <c r="G7" s="3"/>
    </row>
    <row r="8" spans="1:9" ht="20.100000000000001" customHeight="1" x14ac:dyDescent="0.25">
      <c r="B8" s="7" t="s">
        <v>88</v>
      </c>
      <c r="C8" s="7" t="s">
        <v>89</v>
      </c>
      <c r="D8" s="7" t="s">
        <v>85</v>
      </c>
      <c r="E8" s="7" t="s">
        <v>90</v>
      </c>
      <c r="F8" s="7" t="s">
        <v>91</v>
      </c>
      <c r="G8" s="7" t="s">
        <v>86</v>
      </c>
      <c r="H8" s="7" t="s">
        <v>87</v>
      </c>
      <c r="I8" s="8" t="s">
        <v>130</v>
      </c>
    </row>
    <row r="9" spans="1:9" s="5" customFormat="1" ht="33.950000000000003" customHeight="1" x14ac:dyDescent="0.15">
      <c r="B9" s="28" t="s">
        <v>112</v>
      </c>
      <c r="C9" s="15" t="s">
        <v>93</v>
      </c>
      <c r="D9" s="16">
        <f>ROW()-8</f>
        <v>1</v>
      </c>
      <c r="E9" s="15" t="s">
        <v>94</v>
      </c>
      <c r="F9" s="17" t="s">
        <v>92</v>
      </c>
      <c r="G9" s="17"/>
      <c r="H9" s="18"/>
      <c r="I9" s="9" t="str">
        <f>F9&amp;G9</f>
        <v>必須</v>
      </c>
    </row>
    <row r="10" spans="1:9" s="5" customFormat="1" ht="36" customHeight="1" x14ac:dyDescent="0.15">
      <c r="B10" s="29"/>
      <c r="C10" s="19" t="s">
        <v>103</v>
      </c>
      <c r="D10" s="20">
        <f t="shared" ref="D10:D21" si="0">ROW()-8</f>
        <v>2</v>
      </c>
      <c r="E10" s="19" t="s">
        <v>104</v>
      </c>
      <c r="F10" s="21" t="s">
        <v>92</v>
      </c>
      <c r="G10" s="21"/>
      <c r="H10" s="22"/>
      <c r="I10" s="9" t="str">
        <f t="shared" ref="I10:I66" si="1">F10&amp;G10</f>
        <v>必須</v>
      </c>
    </row>
    <row r="11" spans="1:9" s="5" customFormat="1" ht="36" customHeight="1" x14ac:dyDescent="0.15">
      <c r="B11" s="29"/>
      <c r="C11" s="19" t="s">
        <v>96</v>
      </c>
      <c r="D11" s="20">
        <f>ROW()-8</f>
        <v>3</v>
      </c>
      <c r="E11" s="19" t="s">
        <v>139</v>
      </c>
      <c r="F11" s="21" t="s">
        <v>92</v>
      </c>
      <c r="G11" s="21"/>
      <c r="H11" s="22"/>
      <c r="I11" s="9" t="str">
        <f t="shared" si="1"/>
        <v>必須</v>
      </c>
    </row>
    <row r="12" spans="1:9" s="5" customFormat="1" ht="68.25" customHeight="1" x14ac:dyDescent="0.15">
      <c r="B12" s="29"/>
      <c r="C12" s="19" t="s">
        <v>107</v>
      </c>
      <c r="D12" s="20">
        <f t="shared" ref="D12:D13" si="2">ROW()-8</f>
        <v>4</v>
      </c>
      <c r="E12" s="19" t="s">
        <v>106</v>
      </c>
      <c r="F12" s="21" t="s">
        <v>92</v>
      </c>
      <c r="G12" s="21"/>
      <c r="H12" s="22"/>
      <c r="I12" s="9" t="str">
        <f t="shared" si="1"/>
        <v>必須</v>
      </c>
    </row>
    <row r="13" spans="1:9" s="5" customFormat="1" ht="36" customHeight="1" x14ac:dyDescent="0.15">
      <c r="B13" s="29"/>
      <c r="C13" s="19" t="s">
        <v>109</v>
      </c>
      <c r="D13" s="20">
        <f t="shared" si="2"/>
        <v>5</v>
      </c>
      <c r="E13" s="19" t="s">
        <v>111</v>
      </c>
      <c r="F13" s="21" t="s">
        <v>92</v>
      </c>
      <c r="G13" s="21"/>
      <c r="H13" s="22"/>
      <c r="I13" s="9" t="str">
        <f t="shared" si="1"/>
        <v>必須</v>
      </c>
    </row>
    <row r="14" spans="1:9" s="5" customFormat="1" ht="33.950000000000003" customHeight="1" x14ac:dyDescent="0.15">
      <c r="B14" s="29"/>
      <c r="C14" s="31" t="s">
        <v>102</v>
      </c>
      <c r="D14" s="20">
        <f t="shared" si="0"/>
        <v>6</v>
      </c>
      <c r="E14" s="19" t="s">
        <v>99</v>
      </c>
      <c r="F14" s="21" t="s">
        <v>92</v>
      </c>
      <c r="G14" s="21"/>
      <c r="H14" s="22"/>
      <c r="I14" s="9" t="str">
        <f t="shared" si="1"/>
        <v>必須</v>
      </c>
    </row>
    <row r="15" spans="1:9" s="5" customFormat="1" ht="36" customHeight="1" x14ac:dyDescent="0.15">
      <c r="B15" s="29"/>
      <c r="C15" s="31"/>
      <c r="D15" s="20">
        <f t="shared" si="0"/>
        <v>7</v>
      </c>
      <c r="E15" s="19" t="s">
        <v>101</v>
      </c>
      <c r="F15" s="21" t="s">
        <v>92</v>
      </c>
      <c r="G15" s="21"/>
      <c r="H15" s="22"/>
      <c r="I15" s="9" t="str">
        <f t="shared" si="1"/>
        <v>必須</v>
      </c>
    </row>
    <row r="16" spans="1:9" s="5" customFormat="1" ht="36" customHeight="1" x14ac:dyDescent="0.15">
      <c r="B16" s="29"/>
      <c r="C16" s="31"/>
      <c r="D16" s="20">
        <f t="shared" si="0"/>
        <v>8</v>
      </c>
      <c r="E16" s="19" t="s">
        <v>100</v>
      </c>
      <c r="F16" s="21" t="s">
        <v>92</v>
      </c>
      <c r="G16" s="21"/>
      <c r="H16" s="22"/>
      <c r="I16" s="9" t="str">
        <f t="shared" si="1"/>
        <v>必須</v>
      </c>
    </row>
    <row r="17" spans="2:9" s="5" customFormat="1" ht="36" customHeight="1" x14ac:dyDescent="0.15">
      <c r="B17" s="29"/>
      <c r="C17" s="31" t="s">
        <v>105</v>
      </c>
      <c r="D17" s="20">
        <f t="shared" si="0"/>
        <v>9</v>
      </c>
      <c r="E17" s="19" t="s">
        <v>113</v>
      </c>
      <c r="F17" s="21" t="s">
        <v>92</v>
      </c>
      <c r="G17" s="21"/>
      <c r="H17" s="22"/>
      <c r="I17" s="9" t="str">
        <f t="shared" si="1"/>
        <v>必須</v>
      </c>
    </row>
    <row r="18" spans="2:9" s="5" customFormat="1" ht="36" customHeight="1" x14ac:dyDescent="0.15">
      <c r="B18" s="29"/>
      <c r="C18" s="31"/>
      <c r="D18" s="20">
        <f t="shared" si="0"/>
        <v>10</v>
      </c>
      <c r="E18" s="19" t="s">
        <v>98</v>
      </c>
      <c r="F18" s="21" t="s">
        <v>97</v>
      </c>
      <c r="G18" s="21"/>
      <c r="H18" s="22"/>
      <c r="I18" s="9" t="str">
        <f t="shared" si="1"/>
        <v>推奨</v>
      </c>
    </row>
    <row r="19" spans="2:9" s="5" customFormat="1" ht="33.950000000000003" customHeight="1" x14ac:dyDescent="0.15">
      <c r="B19" s="29"/>
      <c r="C19" s="19" t="s">
        <v>110</v>
      </c>
      <c r="D19" s="20">
        <f t="shared" si="0"/>
        <v>11</v>
      </c>
      <c r="E19" s="19" t="s">
        <v>95</v>
      </c>
      <c r="F19" s="21" t="s">
        <v>92</v>
      </c>
      <c r="G19" s="21"/>
      <c r="H19" s="22"/>
      <c r="I19" s="9" t="str">
        <f t="shared" si="1"/>
        <v>必須</v>
      </c>
    </row>
    <row r="20" spans="2:9" s="5" customFormat="1" ht="33.950000000000003" customHeight="1" x14ac:dyDescent="0.15">
      <c r="B20" s="29"/>
      <c r="C20" s="19" t="s">
        <v>115</v>
      </c>
      <c r="D20" s="20">
        <f t="shared" si="0"/>
        <v>12</v>
      </c>
      <c r="E20" s="19" t="s">
        <v>116</v>
      </c>
      <c r="F20" s="21" t="s">
        <v>92</v>
      </c>
      <c r="G20" s="21"/>
      <c r="H20" s="22"/>
      <c r="I20" s="9" t="str">
        <f t="shared" si="1"/>
        <v>必須</v>
      </c>
    </row>
    <row r="21" spans="2:9" s="5" customFormat="1" ht="33.950000000000003" customHeight="1" x14ac:dyDescent="0.15">
      <c r="B21" s="30"/>
      <c r="C21" s="23" t="s">
        <v>114</v>
      </c>
      <c r="D21" s="24">
        <f t="shared" si="0"/>
        <v>13</v>
      </c>
      <c r="E21" s="23" t="s">
        <v>137</v>
      </c>
      <c r="F21" s="25" t="s">
        <v>138</v>
      </c>
      <c r="G21" s="25"/>
      <c r="H21" s="26"/>
      <c r="I21" s="9" t="str">
        <f t="shared" si="1"/>
        <v>必須</v>
      </c>
    </row>
    <row r="22" spans="2:9" s="5" customFormat="1" ht="33.950000000000003" customHeight="1" x14ac:dyDescent="0.15">
      <c r="B22" s="28" t="s">
        <v>20</v>
      </c>
      <c r="C22" s="15" t="s">
        <v>23</v>
      </c>
      <c r="D22" s="16">
        <f>ROW()-8</f>
        <v>14</v>
      </c>
      <c r="E22" s="15" t="s">
        <v>44</v>
      </c>
      <c r="F22" s="17" t="s">
        <v>92</v>
      </c>
      <c r="G22" s="17"/>
      <c r="H22" s="18"/>
      <c r="I22" s="9" t="str">
        <f t="shared" si="1"/>
        <v>必須</v>
      </c>
    </row>
    <row r="23" spans="2:9" s="5" customFormat="1" ht="33.950000000000003" customHeight="1" x14ac:dyDescent="0.15">
      <c r="B23" s="29"/>
      <c r="C23" s="19" t="s">
        <v>22</v>
      </c>
      <c r="D23" s="20">
        <f t="shared" ref="D23:D66" si="3">ROW()-8</f>
        <v>15</v>
      </c>
      <c r="E23" s="19" t="s">
        <v>43</v>
      </c>
      <c r="F23" s="21" t="s">
        <v>92</v>
      </c>
      <c r="G23" s="21"/>
      <c r="H23" s="22"/>
      <c r="I23" s="9" t="str">
        <f t="shared" si="1"/>
        <v>必須</v>
      </c>
    </row>
    <row r="24" spans="2:9" s="5" customFormat="1" ht="33.950000000000003" customHeight="1" x14ac:dyDescent="0.15">
      <c r="B24" s="29"/>
      <c r="C24" s="19" t="s">
        <v>24</v>
      </c>
      <c r="D24" s="20">
        <f t="shared" si="3"/>
        <v>16</v>
      </c>
      <c r="E24" s="19" t="s">
        <v>25</v>
      </c>
      <c r="F24" s="21" t="s">
        <v>92</v>
      </c>
      <c r="G24" s="21"/>
      <c r="H24" s="22"/>
      <c r="I24" s="9" t="str">
        <f t="shared" si="1"/>
        <v>必須</v>
      </c>
    </row>
    <row r="25" spans="2:9" s="5" customFormat="1" ht="33.950000000000003" customHeight="1" x14ac:dyDescent="0.15">
      <c r="B25" s="29"/>
      <c r="C25" s="19" t="s">
        <v>26</v>
      </c>
      <c r="D25" s="20">
        <f t="shared" si="3"/>
        <v>17</v>
      </c>
      <c r="E25" s="19" t="s">
        <v>28</v>
      </c>
      <c r="F25" s="21" t="s">
        <v>92</v>
      </c>
      <c r="G25" s="21"/>
      <c r="H25" s="22"/>
      <c r="I25" s="9" t="str">
        <f t="shared" si="1"/>
        <v>必須</v>
      </c>
    </row>
    <row r="26" spans="2:9" s="5" customFormat="1" ht="33.950000000000003" customHeight="1" x14ac:dyDescent="0.15">
      <c r="B26" s="29"/>
      <c r="C26" s="19" t="s">
        <v>27</v>
      </c>
      <c r="D26" s="20">
        <f t="shared" si="3"/>
        <v>18</v>
      </c>
      <c r="E26" s="19" t="s">
        <v>118</v>
      </c>
      <c r="F26" s="21" t="s">
        <v>92</v>
      </c>
      <c r="G26" s="21"/>
      <c r="H26" s="22"/>
      <c r="I26" s="9" t="str">
        <f t="shared" si="1"/>
        <v>必須</v>
      </c>
    </row>
    <row r="27" spans="2:9" s="5" customFormat="1" ht="36" customHeight="1" x14ac:dyDescent="0.15">
      <c r="B27" s="29"/>
      <c r="C27" s="19" t="s">
        <v>29</v>
      </c>
      <c r="D27" s="20">
        <f t="shared" si="3"/>
        <v>19</v>
      </c>
      <c r="E27" s="19" t="s">
        <v>119</v>
      </c>
      <c r="F27" s="21" t="s">
        <v>92</v>
      </c>
      <c r="G27" s="21"/>
      <c r="H27" s="22"/>
      <c r="I27" s="9" t="str">
        <f t="shared" si="1"/>
        <v>必須</v>
      </c>
    </row>
    <row r="28" spans="2:9" s="5" customFormat="1" ht="33.950000000000003" customHeight="1" x14ac:dyDescent="0.15">
      <c r="B28" s="29"/>
      <c r="C28" s="19" t="s">
        <v>0</v>
      </c>
      <c r="D28" s="20">
        <f t="shared" si="3"/>
        <v>20</v>
      </c>
      <c r="E28" s="19" t="s">
        <v>120</v>
      </c>
      <c r="F28" s="21" t="s">
        <v>92</v>
      </c>
      <c r="G28" s="21"/>
      <c r="H28" s="22"/>
      <c r="I28" s="9" t="str">
        <f t="shared" si="1"/>
        <v>必須</v>
      </c>
    </row>
    <row r="29" spans="2:9" s="5" customFormat="1" ht="33.950000000000003" customHeight="1" x14ac:dyDescent="0.15">
      <c r="B29" s="29"/>
      <c r="C29" s="19" t="s">
        <v>46</v>
      </c>
      <c r="D29" s="20">
        <f t="shared" si="3"/>
        <v>21</v>
      </c>
      <c r="E29" s="19" t="s">
        <v>121</v>
      </c>
      <c r="F29" s="21" t="s">
        <v>92</v>
      </c>
      <c r="G29" s="21"/>
      <c r="H29" s="22"/>
      <c r="I29" s="9" t="str">
        <f t="shared" si="1"/>
        <v>必須</v>
      </c>
    </row>
    <row r="30" spans="2:9" s="5" customFormat="1" ht="36" customHeight="1" x14ac:dyDescent="0.15">
      <c r="B30" s="29"/>
      <c r="C30" s="19" t="s">
        <v>47</v>
      </c>
      <c r="D30" s="20">
        <f t="shared" si="3"/>
        <v>22</v>
      </c>
      <c r="E30" s="19" t="s">
        <v>122</v>
      </c>
      <c r="F30" s="21" t="s">
        <v>92</v>
      </c>
      <c r="G30" s="21"/>
      <c r="H30" s="22"/>
      <c r="I30" s="9" t="str">
        <f t="shared" si="1"/>
        <v>必須</v>
      </c>
    </row>
    <row r="31" spans="2:9" s="5" customFormat="1" ht="33.950000000000003" customHeight="1" x14ac:dyDescent="0.15">
      <c r="B31" s="29"/>
      <c r="C31" s="19" t="s">
        <v>50</v>
      </c>
      <c r="D31" s="20">
        <f t="shared" si="3"/>
        <v>23</v>
      </c>
      <c r="E31" s="19" t="s">
        <v>123</v>
      </c>
      <c r="F31" s="21" t="s">
        <v>92</v>
      </c>
      <c r="G31" s="21"/>
      <c r="H31" s="22"/>
      <c r="I31" s="9" t="str">
        <f t="shared" si="1"/>
        <v>必須</v>
      </c>
    </row>
    <row r="32" spans="2:9" s="5" customFormat="1" ht="36" customHeight="1" x14ac:dyDescent="0.15">
      <c r="B32" s="29"/>
      <c r="C32" s="19" t="s">
        <v>32</v>
      </c>
      <c r="D32" s="20">
        <f t="shared" si="3"/>
        <v>24</v>
      </c>
      <c r="E32" s="19" t="s">
        <v>108</v>
      </c>
      <c r="F32" s="21" t="s">
        <v>92</v>
      </c>
      <c r="G32" s="21"/>
      <c r="H32" s="22"/>
      <c r="I32" s="9" t="str">
        <f t="shared" si="1"/>
        <v>必須</v>
      </c>
    </row>
    <row r="33" spans="2:9" s="5" customFormat="1" ht="49.9" customHeight="1" x14ac:dyDescent="0.15">
      <c r="B33" s="29"/>
      <c r="C33" s="19" t="s">
        <v>48</v>
      </c>
      <c r="D33" s="20">
        <f t="shared" si="3"/>
        <v>25</v>
      </c>
      <c r="E33" s="19" t="s">
        <v>124</v>
      </c>
      <c r="F33" s="21" t="s">
        <v>92</v>
      </c>
      <c r="G33" s="21"/>
      <c r="H33" s="22"/>
      <c r="I33" s="9" t="str">
        <f t="shared" si="1"/>
        <v>必須</v>
      </c>
    </row>
    <row r="34" spans="2:9" s="5" customFormat="1" ht="36" customHeight="1" x14ac:dyDescent="0.15">
      <c r="B34" s="29"/>
      <c r="C34" s="19" t="s">
        <v>49</v>
      </c>
      <c r="D34" s="20">
        <f t="shared" si="3"/>
        <v>26</v>
      </c>
      <c r="E34" s="19" t="s">
        <v>125</v>
      </c>
      <c r="F34" s="21" t="s">
        <v>92</v>
      </c>
      <c r="G34" s="21"/>
      <c r="H34" s="22"/>
      <c r="I34" s="9" t="str">
        <f t="shared" si="1"/>
        <v>必須</v>
      </c>
    </row>
    <row r="35" spans="2:9" s="5" customFormat="1" ht="33.950000000000003" customHeight="1" x14ac:dyDescent="0.15">
      <c r="B35" s="29"/>
      <c r="C35" s="19" t="s">
        <v>33</v>
      </c>
      <c r="D35" s="20">
        <f t="shared" si="3"/>
        <v>27</v>
      </c>
      <c r="E35" s="19" t="s">
        <v>34</v>
      </c>
      <c r="F35" s="21" t="s">
        <v>92</v>
      </c>
      <c r="G35" s="21"/>
      <c r="H35" s="22"/>
      <c r="I35" s="9" t="str">
        <f t="shared" si="1"/>
        <v>必須</v>
      </c>
    </row>
    <row r="36" spans="2:9" s="5" customFormat="1" ht="36" customHeight="1" x14ac:dyDescent="0.15">
      <c r="B36" s="29"/>
      <c r="C36" s="19" t="s">
        <v>1</v>
      </c>
      <c r="D36" s="20">
        <f t="shared" si="3"/>
        <v>28</v>
      </c>
      <c r="E36" s="19" t="s">
        <v>45</v>
      </c>
      <c r="F36" s="21" t="s">
        <v>92</v>
      </c>
      <c r="G36" s="21"/>
      <c r="H36" s="22"/>
      <c r="I36" s="9" t="str">
        <f t="shared" si="1"/>
        <v>必須</v>
      </c>
    </row>
    <row r="37" spans="2:9" s="5" customFormat="1" ht="274.89999999999998" customHeight="1" x14ac:dyDescent="0.15">
      <c r="B37" s="29"/>
      <c r="C37" s="19" t="s">
        <v>2</v>
      </c>
      <c r="D37" s="20">
        <f t="shared" si="3"/>
        <v>29</v>
      </c>
      <c r="E37" s="19" t="s">
        <v>51</v>
      </c>
      <c r="F37" s="21" t="s">
        <v>92</v>
      </c>
      <c r="G37" s="21"/>
      <c r="H37" s="22"/>
      <c r="I37" s="9" t="str">
        <f t="shared" si="1"/>
        <v>必須</v>
      </c>
    </row>
    <row r="38" spans="2:9" s="5" customFormat="1" ht="33.950000000000003" customHeight="1" x14ac:dyDescent="0.15">
      <c r="B38" s="29"/>
      <c r="C38" s="19" t="s">
        <v>31</v>
      </c>
      <c r="D38" s="20">
        <f t="shared" si="3"/>
        <v>30</v>
      </c>
      <c r="E38" s="19" t="s">
        <v>126</v>
      </c>
      <c r="F38" s="21" t="s">
        <v>92</v>
      </c>
      <c r="G38" s="21"/>
      <c r="H38" s="22"/>
      <c r="I38" s="9" t="str">
        <f t="shared" si="1"/>
        <v>必須</v>
      </c>
    </row>
    <row r="39" spans="2:9" s="5" customFormat="1" ht="33.950000000000003" customHeight="1" x14ac:dyDescent="0.15">
      <c r="B39" s="29"/>
      <c r="C39" s="19" t="s">
        <v>35</v>
      </c>
      <c r="D39" s="20">
        <f t="shared" si="3"/>
        <v>31</v>
      </c>
      <c r="E39" s="19" t="s">
        <v>36</v>
      </c>
      <c r="F39" s="21" t="s">
        <v>92</v>
      </c>
      <c r="G39" s="21"/>
      <c r="H39" s="22"/>
      <c r="I39" s="9" t="str">
        <f t="shared" si="1"/>
        <v>必須</v>
      </c>
    </row>
    <row r="40" spans="2:9" s="5" customFormat="1" ht="33.950000000000003" customHeight="1" x14ac:dyDescent="0.15">
      <c r="B40" s="30"/>
      <c r="C40" s="23" t="s">
        <v>30</v>
      </c>
      <c r="D40" s="24">
        <f t="shared" si="3"/>
        <v>32</v>
      </c>
      <c r="E40" s="23" t="s">
        <v>127</v>
      </c>
      <c r="F40" s="25" t="s">
        <v>92</v>
      </c>
      <c r="G40" s="25"/>
      <c r="H40" s="26"/>
      <c r="I40" s="9" t="str">
        <f t="shared" si="1"/>
        <v>必須</v>
      </c>
    </row>
    <row r="41" spans="2:9" s="5" customFormat="1" ht="33.950000000000003" customHeight="1" x14ac:dyDescent="0.15">
      <c r="B41" s="28" t="s">
        <v>21</v>
      </c>
      <c r="C41" s="15" t="s">
        <v>3</v>
      </c>
      <c r="D41" s="16">
        <f t="shared" si="3"/>
        <v>33</v>
      </c>
      <c r="E41" s="15" t="s">
        <v>37</v>
      </c>
      <c r="F41" s="17" t="s">
        <v>92</v>
      </c>
      <c r="G41" s="17"/>
      <c r="H41" s="18"/>
      <c r="I41" s="9" t="str">
        <f t="shared" si="1"/>
        <v>必須</v>
      </c>
    </row>
    <row r="42" spans="2:9" s="5" customFormat="1" ht="33.950000000000003" customHeight="1" x14ac:dyDescent="0.15">
      <c r="B42" s="29"/>
      <c r="C42" s="19" t="s">
        <v>6</v>
      </c>
      <c r="D42" s="20">
        <f t="shared" si="3"/>
        <v>34</v>
      </c>
      <c r="E42" s="19" t="s">
        <v>41</v>
      </c>
      <c r="F42" s="21" t="s">
        <v>92</v>
      </c>
      <c r="G42" s="21"/>
      <c r="H42" s="22"/>
      <c r="I42" s="9" t="str">
        <f t="shared" si="1"/>
        <v>必須</v>
      </c>
    </row>
    <row r="43" spans="2:9" s="5" customFormat="1" ht="33.950000000000003" customHeight="1" x14ac:dyDescent="0.15">
      <c r="B43" s="29"/>
      <c r="C43" s="19" t="s">
        <v>8</v>
      </c>
      <c r="D43" s="20">
        <f t="shared" si="3"/>
        <v>35</v>
      </c>
      <c r="E43" s="19" t="s">
        <v>70</v>
      </c>
      <c r="F43" s="21" t="s">
        <v>92</v>
      </c>
      <c r="G43" s="21"/>
      <c r="H43" s="22"/>
      <c r="I43" s="9" t="str">
        <f t="shared" si="1"/>
        <v>必須</v>
      </c>
    </row>
    <row r="44" spans="2:9" s="5" customFormat="1" ht="36" customHeight="1" x14ac:dyDescent="0.15">
      <c r="B44" s="29"/>
      <c r="C44" s="19" t="s">
        <v>4</v>
      </c>
      <c r="D44" s="20">
        <f t="shared" si="3"/>
        <v>36</v>
      </c>
      <c r="E44" s="19" t="s">
        <v>128</v>
      </c>
      <c r="F44" s="21" t="s">
        <v>92</v>
      </c>
      <c r="G44" s="21"/>
      <c r="H44" s="22"/>
      <c r="I44" s="9" t="str">
        <f t="shared" si="1"/>
        <v>必須</v>
      </c>
    </row>
    <row r="45" spans="2:9" s="5" customFormat="1" ht="33.950000000000003" customHeight="1" x14ac:dyDescent="0.15">
      <c r="B45" s="29"/>
      <c r="C45" s="19" t="s">
        <v>38</v>
      </c>
      <c r="D45" s="20">
        <f t="shared" si="3"/>
        <v>37</v>
      </c>
      <c r="E45" s="19" t="s">
        <v>39</v>
      </c>
      <c r="F45" s="21" t="s">
        <v>92</v>
      </c>
      <c r="G45" s="21"/>
      <c r="H45" s="22"/>
      <c r="I45" s="9" t="str">
        <f t="shared" si="1"/>
        <v>必須</v>
      </c>
    </row>
    <row r="46" spans="2:9" s="5" customFormat="1" ht="33.950000000000003" customHeight="1" x14ac:dyDescent="0.15">
      <c r="B46" s="29"/>
      <c r="C46" s="19" t="s">
        <v>5</v>
      </c>
      <c r="D46" s="20">
        <f t="shared" si="3"/>
        <v>38</v>
      </c>
      <c r="E46" s="19" t="s">
        <v>40</v>
      </c>
      <c r="F46" s="21" t="s">
        <v>92</v>
      </c>
      <c r="G46" s="21"/>
      <c r="H46" s="22"/>
      <c r="I46" s="9" t="str">
        <f t="shared" si="1"/>
        <v>必須</v>
      </c>
    </row>
    <row r="47" spans="2:9" s="5" customFormat="1" ht="36" customHeight="1" x14ac:dyDescent="0.15">
      <c r="B47" s="29"/>
      <c r="C47" s="19" t="s">
        <v>7</v>
      </c>
      <c r="D47" s="20">
        <f t="shared" si="3"/>
        <v>39</v>
      </c>
      <c r="E47" s="19" t="s">
        <v>42</v>
      </c>
      <c r="F47" s="21" t="s">
        <v>92</v>
      </c>
      <c r="G47" s="21"/>
      <c r="H47" s="22"/>
      <c r="I47" s="9" t="str">
        <f t="shared" si="1"/>
        <v>必須</v>
      </c>
    </row>
    <row r="48" spans="2:9" s="5" customFormat="1" ht="33.950000000000003" customHeight="1" x14ac:dyDescent="0.15">
      <c r="B48" s="29"/>
      <c r="C48" s="19" t="s">
        <v>71</v>
      </c>
      <c r="D48" s="20">
        <f t="shared" si="3"/>
        <v>40</v>
      </c>
      <c r="E48" s="19" t="s">
        <v>72</v>
      </c>
      <c r="F48" s="21" t="s">
        <v>92</v>
      </c>
      <c r="G48" s="21"/>
      <c r="H48" s="22"/>
      <c r="I48" s="9" t="str">
        <f t="shared" si="1"/>
        <v>必須</v>
      </c>
    </row>
    <row r="49" spans="2:9" s="5" customFormat="1" ht="36" customHeight="1" x14ac:dyDescent="0.15">
      <c r="B49" s="29"/>
      <c r="C49" s="19" t="s">
        <v>52</v>
      </c>
      <c r="D49" s="20">
        <f t="shared" si="3"/>
        <v>41</v>
      </c>
      <c r="E49" s="19" t="s">
        <v>53</v>
      </c>
      <c r="F49" s="21" t="s">
        <v>92</v>
      </c>
      <c r="G49" s="21"/>
      <c r="H49" s="22"/>
      <c r="I49" s="9" t="str">
        <f t="shared" si="1"/>
        <v>必須</v>
      </c>
    </row>
    <row r="50" spans="2:9" s="5" customFormat="1" ht="33.950000000000003" customHeight="1" x14ac:dyDescent="0.15">
      <c r="B50" s="29"/>
      <c r="C50" s="19" t="s">
        <v>9</v>
      </c>
      <c r="D50" s="20">
        <f t="shared" si="3"/>
        <v>42</v>
      </c>
      <c r="E50" s="19" t="s">
        <v>54</v>
      </c>
      <c r="F50" s="21" t="s">
        <v>92</v>
      </c>
      <c r="G50" s="21"/>
      <c r="H50" s="22"/>
      <c r="I50" s="9" t="str">
        <f t="shared" si="1"/>
        <v>必須</v>
      </c>
    </row>
    <row r="51" spans="2:9" s="5" customFormat="1" ht="33.950000000000003" customHeight="1" x14ac:dyDescent="0.15">
      <c r="B51" s="30"/>
      <c r="C51" s="23" t="s">
        <v>10</v>
      </c>
      <c r="D51" s="24">
        <f t="shared" si="3"/>
        <v>43</v>
      </c>
      <c r="E51" s="23" t="s">
        <v>129</v>
      </c>
      <c r="F51" s="25" t="s">
        <v>92</v>
      </c>
      <c r="G51" s="25"/>
      <c r="H51" s="26"/>
      <c r="I51" s="9" t="str">
        <f t="shared" si="1"/>
        <v>必須</v>
      </c>
    </row>
    <row r="52" spans="2:9" s="5" customFormat="1" ht="33.950000000000003" customHeight="1" x14ac:dyDescent="0.15">
      <c r="B52" s="28" t="s">
        <v>66</v>
      </c>
      <c r="C52" s="15" t="s">
        <v>61</v>
      </c>
      <c r="D52" s="16">
        <f t="shared" si="3"/>
        <v>44</v>
      </c>
      <c r="E52" s="15" t="s">
        <v>62</v>
      </c>
      <c r="F52" s="17" t="s">
        <v>92</v>
      </c>
      <c r="G52" s="17"/>
      <c r="H52" s="18"/>
      <c r="I52" s="9" t="str">
        <f t="shared" si="1"/>
        <v>必須</v>
      </c>
    </row>
    <row r="53" spans="2:9" s="5" customFormat="1" ht="33.950000000000003" customHeight="1" x14ac:dyDescent="0.15">
      <c r="B53" s="29"/>
      <c r="C53" s="19" t="s">
        <v>11</v>
      </c>
      <c r="D53" s="20">
        <f t="shared" si="3"/>
        <v>45</v>
      </c>
      <c r="E53" s="19" t="s">
        <v>63</v>
      </c>
      <c r="F53" s="21" t="s">
        <v>92</v>
      </c>
      <c r="G53" s="21"/>
      <c r="H53" s="22"/>
      <c r="I53" s="9" t="str">
        <f t="shared" si="1"/>
        <v>必須</v>
      </c>
    </row>
    <row r="54" spans="2:9" s="5" customFormat="1" ht="33.950000000000003" customHeight="1" x14ac:dyDescent="0.15">
      <c r="B54" s="29"/>
      <c r="C54" s="19" t="s">
        <v>19</v>
      </c>
      <c r="D54" s="20">
        <f t="shared" si="3"/>
        <v>46</v>
      </c>
      <c r="E54" s="19" t="s">
        <v>60</v>
      </c>
      <c r="F54" s="21" t="s">
        <v>92</v>
      </c>
      <c r="G54" s="21"/>
      <c r="H54" s="22"/>
      <c r="I54" s="9" t="str">
        <f t="shared" si="1"/>
        <v>必須</v>
      </c>
    </row>
    <row r="55" spans="2:9" s="5" customFormat="1" ht="36" customHeight="1" x14ac:dyDescent="0.15">
      <c r="B55" s="29"/>
      <c r="C55" s="19" t="s">
        <v>17</v>
      </c>
      <c r="D55" s="20">
        <f t="shared" si="3"/>
        <v>47</v>
      </c>
      <c r="E55" s="19" t="s">
        <v>56</v>
      </c>
      <c r="F55" s="21" t="s">
        <v>92</v>
      </c>
      <c r="G55" s="21"/>
      <c r="H55" s="22"/>
      <c r="I55" s="9" t="str">
        <f t="shared" si="1"/>
        <v>必須</v>
      </c>
    </row>
    <row r="56" spans="2:9" s="5" customFormat="1" ht="36" customHeight="1" x14ac:dyDescent="0.15">
      <c r="B56" s="29"/>
      <c r="C56" s="19" t="s">
        <v>57</v>
      </c>
      <c r="D56" s="20">
        <f t="shared" si="3"/>
        <v>48</v>
      </c>
      <c r="E56" s="19" t="s">
        <v>58</v>
      </c>
      <c r="F56" s="21" t="s">
        <v>92</v>
      </c>
      <c r="G56" s="21"/>
      <c r="H56" s="22"/>
      <c r="I56" s="9" t="str">
        <f t="shared" si="1"/>
        <v>必須</v>
      </c>
    </row>
    <row r="57" spans="2:9" s="5" customFormat="1" ht="24.95" customHeight="1" x14ac:dyDescent="0.15">
      <c r="B57" s="29"/>
      <c r="C57" s="19" t="s">
        <v>16</v>
      </c>
      <c r="D57" s="20">
        <f t="shared" si="3"/>
        <v>49</v>
      </c>
      <c r="E57" s="19" t="s">
        <v>55</v>
      </c>
      <c r="F57" s="21" t="s">
        <v>92</v>
      </c>
      <c r="G57" s="21"/>
      <c r="H57" s="22"/>
      <c r="I57" s="9" t="str">
        <f t="shared" si="1"/>
        <v>必須</v>
      </c>
    </row>
    <row r="58" spans="2:9" s="5" customFormat="1" ht="36" customHeight="1" x14ac:dyDescent="0.15">
      <c r="B58" s="29"/>
      <c r="C58" s="19" t="s">
        <v>18</v>
      </c>
      <c r="D58" s="20">
        <f t="shared" si="3"/>
        <v>50</v>
      </c>
      <c r="E58" s="19" t="s">
        <v>59</v>
      </c>
      <c r="F58" s="21" t="s">
        <v>92</v>
      </c>
      <c r="G58" s="21"/>
      <c r="H58" s="22"/>
      <c r="I58" s="9" t="str">
        <f t="shared" si="1"/>
        <v>必須</v>
      </c>
    </row>
    <row r="59" spans="2:9" s="5" customFormat="1" ht="24.95" customHeight="1" x14ac:dyDescent="0.15">
      <c r="B59" s="29"/>
      <c r="C59" s="19" t="s">
        <v>64</v>
      </c>
      <c r="D59" s="20">
        <f t="shared" si="3"/>
        <v>51</v>
      </c>
      <c r="E59" s="19" t="s">
        <v>65</v>
      </c>
      <c r="F59" s="21" t="s">
        <v>92</v>
      </c>
      <c r="G59" s="21"/>
      <c r="H59" s="22"/>
      <c r="I59" s="9" t="str">
        <f t="shared" si="1"/>
        <v>必須</v>
      </c>
    </row>
    <row r="60" spans="2:9" s="5" customFormat="1" ht="24.95" customHeight="1" x14ac:dyDescent="0.15">
      <c r="B60" s="29"/>
      <c r="C60" s="19" t="s">
        <v>67</v>
      </c>
      <c r="D60" s="20">
        <f t="shared" si="3"/>
        <v>52</v>
      </c>
      <c r="E60" s="19" t="s">
        <v>68</v>
      </c>
      <c r="F60" s="21" t="s">
        <v>92</v>
      </c>
      <c r="G60" s="21"/>
      <c r="H60" s="22"/>
      <c r="I60" s="9" t="str">
        <f t="shared" si="1"/>
        <v>必須</v>
      </c>
    </row>
    <row r="61" spans="2:9" s="5" customFormat="1" ht="24.95" customHeight="1" x14ac:dyDescent="0.15">
      <c r="B61" s="29"/>
      <c r="C61" s="19" t="s">
        <v>12</v>
      </c>
      <c r="D61" s="20">
        <f t="shared" si="3"/>
        <v>53</v>
      </c>
      <c r="E61" s="19" t="s">
        <v>69</v>
      </c>
      <c r="F61" s="21" t="s">
        <v>92</v>
      </c>
      <c r="G61" s="21"/>
      <c r="H61" s="22"/>
      <c r="I61" s="9" t="str">
        <f t="shared" si="1"/>
        <v>必須</v>
      </c>
    </row>
    <row r="62" spans="2:9" s="5" customFormat="1" ht="24.95" customHeight="1" x14ac:dyDescent="0.15">
      <c r="B62" s="29"/>
      <c r="C62" s="19" t="s">
        <v>73</v>
      </c>
      <c r="D62" s="20">
        <f t="shared" si="3"/>
        <v>54</v>
      </c>
      <c r="E62" s="19" t="s">
        <v>74</v>
      </c>
      <c r="F62" s="21" t="s">
        <v>92</v>
      </c>
      <c r="G62" s="21"/>
      <c r="H62" s="22"/>
      <c r="I62" s="9" t="str">
        <f t="shared" si="1"/>
        <v>必須</v>
      </c>
    </row>
    <row r="63" spans="2:9" s="5" customFormat="1" ht="54" customHeight="1" x14ac:dyDescent="0.15">
      <c r="B63" s="29"/>
      <c r="C63" s="19" t="s">
        <v>14</v>
      </c>
      <c r="D63" s="20">
        <f t="shared" si="3"/>
        <v>55</v>
      </c>
      <c r="E63" s="19" t="s">
        <v>76</v>
      </c>
      <c r="F63" s="21" t="s">
        <v>92</v>
      </c>
      <c r="G63" s="21"/>
      <c r="H63" s="22"/>
      <c r="I63" s="9" t="str">
        <f t="shared" si="1"/>
        <v>必須</v>
      </c>
    </row>
    <row r="64" spans="2:9" s="5" customFormat="1" ht="24.95" customHeight="1" x14ac:dyDescent="0.15">
      <c r="B64" s="29"/>
      <c r="C64" s="19" t="s">
        <v>13</v>
      </c>
      <c r="D64" s="20">
        <f t="shared" si="3"/>
        <v>56</v>
      </c>
      <c r="E64" s="19" t="s">
        <v>75</v>
      </c>
      <c r="F64" s="21" t="s">
        <v>92</v>
      </c>
      <c r="G64" s="21"/>
      <c r="H64" s="22"/>
      <c r="I64" s="9" t="str">
        <f t="shared" si="1"/>
        <v>必須</v>
      </c>
    </row>
    <row r="65" spans="2:9" s="5" customFormat="1" ht="24.95" customHeight="1" x14ac:dyDescent="0.15">
      <c r="B65" s="29"/>
      <c r="C65" s="19" t="s">
        <v>15</v>
      </c>
      <c r="D65" s="20">
        <f t="shared" si="3"/>
        <v>57</v>
      </c>
      <c r="E65" s="19" t="s">
        <v>77</v>
      </c>
      <c r="F65" s="21" t="s">
        <v>92</v>
      </c>
      <c r="G65" s="21"/>
      <c r="H65" s="22"/>
      <c r="I65" s="9" t="str">
        <f t="shared" si="1"/>
        <v>必須</v>
      </c>
    </row>
    <row r="66" spans="2:9" s="5" customFormat="1" ht="24.95" customHeight="1" x14ac:dyDescent="0.15">
      <c r="B66" s="30"/>
      <c r="C66" s="23" t="s">
        <v>79</v>
      </c>
      <c r="D66" s="24">
        <f t="shared" si="3"/>
        <v>58</v>
      </c>
      <c r="E66" s="23" t="s">
        <v>78</v>
      </c>
      <c r="F66" s="25" t="s">
        <v>92</v>
      </c>
      <c r="G66" s="25"/>
      <c r="H66" s="26"/>
      <c r="I66" s="9" t="str">
        <f t="shared" si="1"/>
        <v>必須</v>
      </c>
    </row>
  </sheetData>
  <mergeCells count="6">
    <mergeCell ref="B22:B40"/>
    <mergeCell ref="B41:B51"/>
    <mergeCell ref="B52:B66"/>
    <mergeCell ref="C14:C16"/>
    <mergeCell ref="C17:C18"/>
    <mergeCell ref="B9:B21"/>
  </mergeCells>
  <phoneticPr fontId="3"/>
  <dataValidations disablePrompts="1" count="1">
    <dataValidation type="list" allowBlank="1" showInputMessage="1" showErrorMessage="1" sqref="G9:G66" xr:uid="{645740D4-13B6-4179-BAFB-3829373E3B1A}">
      <formula1>"◎,〇,△,×"</formula1>
    </dataValidation>
  </dataValidations>
  <printOptions horizontalCentered="1"/>
  <pageMargins left="0.59055118110236227" right="0.59055118110236227" top="0.59055118110236227" bottom="0.59055118110236227" header="0.31496062992125984" footer="0.31496062992125984"/>
  <pageSetup paperSize="9" scale="59"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0971-1274-4F1D-87E9-89B8BF3E0D97}">
  <dimension ref="A1:D7"/>
  <sheetViews>
    <sheetView workbookViewId="0">
      <selection activeCell="B2" sqref="B2"/>
    </sheetView>
  </sheetViews>
  <sheetFormatPr defaultRowHeight="13.5" x14ac:dyDescent="0.15"/>
  <cols>
    <col min="1" max="16384" width="9" style="11"/>
  </cols>
  <sheetData>
    <row r="1" spans="1:4" x14ac:dyDescent="0.15">
      <c r="A1" s="10"/>
      <c r="B1" s="10" t="s">
        <v>92</v>
      </c>
      <c r="C1" s="10" t="s">
        <v>97</v>
      </c>
      <c r="D1" s="10" t="s">
        <v>131</v>
      </c>
    </row>
    <row r="2" spans="1:4" ht="15.75" x14ac:dyDescent="0.15">
      <c r="A2" s="12" t="s">
        <v>132</v>
      </c>
      <c r="B2" s="13">
        <f>COUNTIF(共通項目!$I:$I,B$1&amp;$A2)</f>
        <v>0</v>
      </c>
      <c r="C2" s="13">
        <f>COUNTIF(共通項目!$I:$I,C$1&amp;$A2)</f>
        <v>0</v>
      </c>
      <c r="D2" s="13">
        <f>SUM(B2:C2)</f>
        <v>0</v>
      </c>
    </row>
    <row r="3" spans="1:4" ht="15.75" x14ac:dyDescent="0.15">
      <c r="A3" s="12" t="s">
        <v>133</v>
      </c>
      <c r="B3" s="13">
        <f>COUNTIF(共通項目!$I:$I,B$1&amp;$A3)</f>
        <v>0</v>
      </c>
      <c r="C3" s="13">
        <f>COUNTIF(共通項目!$I:$I,C$1&amp;$A3)</f>
        <v>0</v>
      </c>
      <c r="D3" s="13">
        <f>SUM(B3:C3)</f>
        <v>0</v>
      </c>
    </row>
    <row r="4" spans="1:4" ht="15.75" x14ac:dyDescent="0.15">
      <c r="A4" s="12" t="s">
        <v>134</v>
      </c>
      <c r="B4" s="13">
        <f>COUNTIF(共通項目!$I:$I,B$1&amp;$A4)</f>
        <v>0</v>
      </c>
      <c r="C4" s="13">
        <f>COUNTIF(共通項目!$I:$I,C$1&amp;$A4)</f>
        <v>0</v>
      </c>
      <c r="D4" s="13">
        <f>SUM(B4:C4)</f>
        <v>0</v>
      </c>
    </row>
    <row r="5" spans="1:4" ht="15.75" x14ac:dyDescent="0.15">
      <c r="A5" s="12" t="s">
        <v>135</v>
      </c>
      <c r="B5" s="13">
        <f>COUNTIF(共通項目!$I:$I,B$1&amp;$A5)</f>
        <v>0</v>
      </c>
      <c r="C5" s="13">
        <f>COUNTIF(共通項目!$I:$I,C$1&amp;$A5)</f>
        <v>0</v>
      </c>
      <c r="D5" s="13">
        <f>SUM(B5:C5)</f>
        <v>0</v>
      </c>
    </row>
    <row r="6" spans="1:4" x14ac:dyDescent="0.15">
      <c r="A6" s="10" t="s">
        <v>136</v>
      </c>
      <c r="B6" s="13">
        <f>COUNTIF(共通項目!$I:$I,B$1)</f>
        <v>57</v>
      </c>
      <c r="C6" s="13">
        <f>COUNTIF(共通項目!$I:$I,C$1)</f>
        <v>1</v>
      </c>
      <c r="D6" s="13">
        <f>SUM(B6:C6)</f>
        <v>58</v>
      </c>
    </row>
    <row r="7" spans="1:4" x14ac:dyDescent="0.15">
      <c r="A7" s="10" t="s">
        <v>131</v>
      </c>
      <c r="B7" s="14">
        <f>SUM(B2:B6)</f>
        <v>57</v>
      </c>
      <c r="C7" s="14">
        <f>SUM(C2:C6)</f>
        <v>1</v>
      </c>
      <c r="D7" s="14">
        <f>SUM(D2:D6)</f>
        <v>58</v>
      </c>
    </row>
  </sheetData>
  <phoneticPr fontId="3"/>
  <pageMargins left="0.7" right="0.7" top="0.75" bottom="0.75" header="0.3" footer="0.3"/>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共通項目</vt:lpstr>
      <vt:lpstr>集計</vt:lpstr>
      <vt:lpstr>共通項目!Print_Area</vt:lpstr>
      <vt:lpstr>共通項目!Print_Titles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西条市情報システム課</dc:creator>
  <cp:lastModifiedBy>岸田 稔弘</cp:lastModifiedBy>
  <cp:lastPrinted>2026-04-09T12:31:43Z</cp:lastPrinted>
  <dcterms:created xsi:type="dcterms:W3CDTF">2026-03-23T06:03:50Z</dcterms:created>
  <dcterms:modified xsi:type="dcterms:W3CDTF">2026-04-09T12:31:47Z</dcterms:modified>
</cp:coreProperties>
</file>