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AF9743A6-8A12-4B12-B325-834DC6171884}"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U37" i="10"/>
  <c r="C37" i="10"/>
  <c r="BW34" i="10"/>
  <c r="BW35" i="10" s="1"/>
  <c r="BW36" i="10" s="1"/>
  <c r="BW37" i="10" s="1"/>
  <c r="C34" i="10"/>
  <c r="C35" i="10" s="1"/>
  <c r="CO34" i="10" l="1"/>
  <c r="CO35" i="10" s="1"/>
  <c r="CO36" i="10" s="1"/>
  <c r="CO37" i="10" s="1"/>
  <c r="CO38" i="10" s="1"/>
  <c r="C36"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alcChain>
</file>

<file path=xl/sharedStrings.xml><?xml version="1.0" encoding="utf-8"?>
<sst xmlns="http://schemas.openxmlformats.org/spreadsheetml/2006/main" count="1138" uniqueCount="579">
  <si>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</si>
  <si>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</si>
  <si>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</si>
  <si>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</si>
  <si>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</si>
  <si>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</si>
  <si>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</si>
  <si>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</si>
  <si>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</si>
  <si>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</si>
  <si>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</si>
  <si>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</si>
  <si>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</si>
  <si>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</si>
  <si>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</si>
  <si>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</si>
  <si>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</si>
  <si>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</si>
  <si>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</si>
  <si>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</si>
  <si>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</si>
  <si>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</si>
  <si>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</si>
  <si>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</si>
  <si>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</si>
  <si>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</si>
  <si>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</si>
  <si>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</si>
  <si>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</si>
  <si>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</si>
  <si>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</si>
  <si>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</si>
  <si>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</si>
  <si>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</si>
  <si>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</si>
  <si>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</si>
  <si>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</si>
  <si>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</si>
  <si>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</si>
  <si>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</si>
  <si>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</si>
  <si>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</si>
  <si>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</si>
  <si>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</si>
  <si>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</si>
  <si>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</si>
  <si>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</si>
  <si>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</si>
  <si>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</si>
  <si>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</si>
  <si>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</si>
  <si>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</si>
  <si>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</si>
  <si>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</si>
  <si>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</si>
  <si>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</si>
  <si>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</si>
  <si>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</si>
  <si>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</si>
  <si>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</si>
  <si>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</si>
  <si>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</si>
  <si>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</si>
  <si>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</si>
  <si>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</si>
  <si>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</si>
  <si>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</si>
  <si>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</si>
  <si>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</si>
  <si>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</si>
  <si>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</si>
  <si>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</si>
  <si>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</si>
  <si>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</si>
  <si>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</si>
  <si>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</si>
  <si>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</si>
  <si>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</si>
  <si>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</si>
  <si>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</si>
  <si>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</si>
  <si>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</si>
  <si>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</si>
  <si>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</si>
  <si>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</si>
  <si>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</si>
  <si>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</si>
  <si>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</si>
  <si>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</si>
  <si>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</si>
  <si>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</si>
  <si>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</si>
  <si>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</si>
  <si>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</si>
  <si>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</si>
  <si>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</si>
  <si>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</si>
  <si>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</si>
  <si>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</si>
  <si>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</si>
  <si>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</si>
  <si>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</si>
  <si>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</si>
  <si>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</si>
  <si>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</si>
  <si>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</si>
  <si>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</si>
  <si>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</si>
  <si>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</si>
  <si>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</si>
  <si>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</si>
  <si>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</si>
  <si>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</si>
  <si>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</si>
  <si>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</si>
  <si>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</si>
  <si>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</si>
  <si>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</si>
  <si>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</si>
  <si>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</si>
  <si>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</si>
  <si>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</si>
  <si>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</si>
  <si>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</si>
  <si>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</si>
  <si>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</si>
  <si>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</si>
  <si>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</si>
  <si>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</si>
  <si>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</si>
  <si>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</si>
  <si>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</si>
  <si>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</si>
  <si>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</si>
  <si>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</si>
  <si>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</si>
  <si>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</si>
  <si>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</si>
  <si>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</si>
  <si>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</si>
  <si>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</si>
  <si>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</si>
  <si>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</si>
  <si>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</si>
  <si>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</si>
  <si>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</si>
  <si>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</si>
  <si>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</si>
  <si>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</si>
  <si>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</si>
  <si>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</si>
  <si>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</si>
  <si>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</si>
  <si>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</si>
  <si>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</si>
  <si>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</si>
  <si>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</si>
  <si>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</si>
  <si>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</si>
  <si>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</si>
  <si>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</si>
  <si>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</si>
  <si>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</si>
  <si>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</si>
  <si>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</si>
  <si>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</si>
  <si>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</si>
  <si>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</si>
  <si>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</si>
  <si>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</si>
  <si>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</si>
  <si>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</si>
  <si>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</si>
  <si>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</si>
  <si>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</si>
  <si>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</si>
  <si>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</si>
  <si>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</si>
  <si>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</si>
  <si>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</si>
  <si>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</si>
  <si>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</si>
  <si>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</si>
  <si>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</si>
  <si>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</si>
  <si>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</si>
  <si>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</si>
  <si>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</si>
  <si>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</si>
  <si>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</si>
  <si>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</si>
  <si>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</si>
  <si>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</si>
  <si>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</si>
  <si>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</si>
  <si>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</si>
  <si>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</si>
  <si>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</si>
  <si>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</si>
  <si>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</si>
  <si>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</si>
  <si>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</si>
  <si>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</si>
  <si>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愛媛県西条市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</si>
  <si>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</si>
  <si>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</si>
  <si>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</si>
  <si>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</si>
  <si>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</si>
  <si>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</si>
  <si>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</si>
  <si>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</si>
  <si>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</si>
  <si>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</si>
  <si>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</si>
  <si>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</si>
  <si>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</si>
  <si>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</si>
  <si>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</si>
  <si>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</si>
  <si>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</si>
  <si>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</si>
  <si>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</si>
  <si>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</si>
  <si>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</si>
  <si>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</si>
  <si>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</si>
  <si>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</si>
  <si>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</si>
  <si>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</si>
  <si>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</si>
  <si>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</si>
  <si>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</si>
  <si>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</si>
  <si>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</si>
  <si>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</si>
  <si>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</si>
  <si>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</si>
  <si>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</si>
  <si>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</si>
  <si>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</si>
  <si>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</si>
  <si>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</si>
  <si>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</si>
  <si>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</si>
  <si>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</si>
  <si>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</si>
  <si>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</si>
  <si>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</si>
  <si>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</si>
  <si>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</si>
  <si>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</si>
  <si>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</si>
  <si>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</si>
  <si>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</si>
  <si>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</si>
  <si>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</si>
  <si>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</si>
  <si>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</si>
  <si>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</si>
  <si>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</si>
  <si>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</si>
  <si>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</si>
  <si>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</si>
  <si>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</si>
  <si>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</si>
  <si>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</si>
  <si>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</si>
  <si>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</si>
  <si>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</si>
  <si>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</si>
  <si>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</si>
  <si>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</si>
  <si>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</si>
  <si>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</si>
  <si>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</si>
  <si>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</si>
  <si>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</si>
  <si>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</si>
  <si>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</si>
  <si>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</si>
  <si>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</si>
  <si>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</si>
  <si>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</si>
  <si>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</si>
  <si>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</si>
  <si>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</si>
  <si>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</si>
  <si>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</si>
  <si>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</si>
  <si>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</si>
  <si>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</si>
  <si>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</si>
  <si>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</si>
  <si>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</si>
  <si>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</si>
  <si>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</si>
  <si>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</si>
  <si>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</si>
  <si>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</si>
  <si>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</si>
  <si>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</si>
  <si>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</si>
  <si>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</si>
  <si>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</si>
  <si>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</si>
  <si>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</si>
  <si>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</si>
  <si>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</si>
  <si>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</si>
  <si>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</si>
  <si>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</si>
  <si>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</si>
  <si>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</si>
  <si>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</si>
  <si>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</si>
  <si>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</si>
  <si>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</si>
  <si>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</si>
  <si>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</si>
  <si>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</si>
  <si>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</si>
  <si>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</si>
  <si>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</si>
  <si>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</si>
  <si>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</si>
  <si>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</si>
  <si>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</si>
  <si>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</si>
  <si>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</si>
  <si>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</si>
  <si>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</si>
  <si>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</si>
  <si>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</si>
  <si>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</si>
  <si>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</si>
  <si>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</si>
  <si>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</si>
  <si>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</si>
  <si>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</si>
  <si>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</si>
  <si>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</si>
  <si>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</si>
  <si>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</si>
  <si>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</si>
  <si>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</si>
  <si>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</si>
  <si>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</si>
  <si>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</si>
  <si>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</si>
  <si>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</si>
  <si>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</si>
  <si>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</si>
  <si>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</si>
  <si>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愛媛県西条市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</si>
  <si>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</si>
  <si>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</si>
  <si>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</si>
  <si>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</si>
  <si>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</si>
  <si>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</si>
  <si>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</si>
  <si>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</si>
  <si>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</si>
  <si>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</si>
  <si>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</si>
  <si>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</si>
  <si>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</si>
  <si>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</si>
  <si>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</si>
  <si>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</si>
  <si>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</si>
  <si>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</si>
  <si>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</si>
  <si>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</si>
  <si>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ひうち地域振興整備事業特別会計</t>
    <phoneticPr fontId="5"/>
  </si>
  <si>
    <t>畑地かん水事業特別会計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</si>
  <si>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</si>
  <si>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</si>
  <si>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</si>
  <si>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</si>
  <si>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</si>
  <si>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</si>
  <si>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</si>
  <si>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</si>
  <si>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</si>
  <si>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</si>
  <si>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</si>
  <si>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</si>
  <si>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</si>
  <si>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</si>
  <si>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</si>
  <si>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</si>
  <si>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</si>
  <si>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</si>
  <si>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</si>
  <si>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公共下水道事業会計</t>
    <phoneticPr fontId="5"/>
  </si>
  <si>
    <t>港湾上屋事業特別会計</t>
    <phoneticPr fontId="5"/>
  </si>
  <si>
    <t>法非適用企業</t>
    <phoneticPr fontId="5"/>
  </si>
  <si>
    <t>小松地域交流事業特別会計</t>
    <phoneticPr fontId="5"/>
  </si>
  <si>
    <t>本谷温泉事業特別会計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</si>
  <si>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</si>
  <si>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</si>
  <si>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</si>
  <si>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</si>
  <si>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</si>
  <si>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</si>
  <si>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</si>
  <si>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</si>
  <si>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</si>
  <si>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</si>
  <si>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</si>
  <si>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</si>
  <si>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</si>
  <si>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</si>
  <si>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</si>
  <si>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</si>
  <si>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</si>
  <si>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</si>
  <si>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</si>
  <si>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</si>
  <si>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</si>
  <si>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</si>
  <si>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</si>
  <si>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</si>
  <si>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</si>
  <si>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</si>
  <si>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</si>
  <si>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</si>
  <si>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</si>
  <si>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</si>
  <si>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</si>
  <si>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</si>
  <si>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</si>
  <si>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</si>
  <si>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</si>
  <si>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</si>
  <si>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</si>
  <si>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</si>
  <si>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</si>
  <si>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</si>
  <si>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</si>
  <si>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</si>
  <si>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</si>
  <si>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</si>
  <si>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</si>
  <si>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</si>
  <si>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</si>
  <si>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</si>
  <si>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</si>
  <si>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</si>
  <si>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</si>
  <si>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</si>
  <si>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</si>
  <si>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</si>
  <si>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</si>
  <si>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</si>
  <si>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</si>
  <si>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</si>
  <si>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</si>
  <si>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</si>
  <si>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</si>
  <si>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</si>
  <si>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</si>
  <si>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</si>
  <si>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</si>
  <si>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</si>
  <si>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</si>
  <si>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</si>
  <si>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</si>
  <si>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</si>
  <si>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</si>
  <si>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</si>
  <si>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</si>
  <si>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</si>
  <si>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</si>
  <si>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</si>
  <si>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</si>
  <si>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</si>
  <si>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</si>
  <si>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</si>
  <si>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</si>
  <si>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</si>
  <si>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</si>
  <si>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</si>
  <si>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</si>
  <si>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</si>
  <si>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</si>
  <si>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</si>
  <si>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</si>
  <si>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</si>
  <si>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</si>
  <si>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</si>
  <si>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</si>
  <si>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</si>
  <si>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</si>
  <si>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</si>
  <si>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</si>
  <si>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</si>
  <si>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</si>
  <si>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</si>
  <si>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</si>
  <si>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</si>
  <si>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</si>
  <si>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</si>
  <si>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</si>
  <si>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</si>
  <si>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</si>
  <si>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</si>
  <si>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</si>
  <si>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</si>
  <si>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</si>
  <si>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</si>
  <si>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</si>
  <si>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</si>
  <si>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</si>
  <si>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</si>
  <si>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</si>
  <si>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</si>
  <si>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</si>
  <si>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</si>
  <si>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</si>
  <si>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</si>
  <si>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</si>
  <si>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</si>
  <si>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</si>
  <si>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</si>
  <si>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</si>
  <si>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</si>
  <si>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</si>
  <si>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</si>
  <si>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</si>
  <si>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</si>
  <si>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</si>
  <si>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</si>
  <si>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</si>
  <si>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0.37</t>
  </si>
  <si>
    <t>▲ 1.46</t>
  </si>
  <si>
    <t>一般会計</t>
  </si>
  <si>
    <t>水道事業会計</t>
  </si>
  <si>
    <t>公共下水道事業会計</t>
  </si>
  <si>
    <t>介護保険特別会計</t>
  </si>
  <si>
    <t>国民健康保険特別会計</t>
  </si>
  <si>
    <t>後期高齢者医療保険特別会計</t>
  </si>
  <si>
    <t>畑地かん水事業特別会計</t>
  </si>
  <si>
    <t>病院事業会計</t>
  </si>
  <si>
    <t>その他会計（赤字）</t>
  </si>
  <si>
    <t>その他会計（黒字）</t>
  </si>
  <si>
    <t>R01</t>
    <phoneticPr fontId="5"/>
  </si>
  <si>
    <t>R02</t>
    <phoneticPr fontId="5"/>
  </si>
  <si>
    <t>R03</t>
    <phoneticPr fontId="5"/>
  </si>
  <si>
    <t>R04</t>
    <phoneticPr fontId="5"/>
  </si>
  <si>
    <t>R05</t>
    <phoneticPr fontId="5"/>
  </si>
  <si>
    <t>-</t>
    <phoneticPr fontId="2"/>
  </si>
  <si>
    <t>西条市産業情報支援センター</t>
    <rPh sb="0" eb="3">
      <t>サイジョウシ</t>
    </rPh>
    <rPh sb="3" eb="5">
      <t>サンギョウ</t>
    </rPh>
    <rPh sb="5" eb="7">
      <t>ジョウホウ</t>
    </rPh>
    <rPh sb="7" eb="9">
      <t>シエン</t>
    </rPh>
    <phoneticPr fontId="2"/>
  </si>
  <si>
    <t>西条市スポーツ協会</t>
    <rPh sb="0" eb="3">
      <t>サイジョウシ</t>
    </rPh>
    <rPh sb="7" eb="9">
      <t>キョウカイ</t>
    </rPh>
    <phoneticPr fontId="2"/>
  </si>
  <si>
    <t>西条市土地開発公社</t>
    <rPh sb="0" eb="3">
      <t>サイジョウシ</t>
    </rPh>
    <rPh sb="3" eb="9">
      <t>トチカイハツコウシャ</t>
    </rPh>
    <phoneticPr fontId="2"/>
  </si>
  <si>
    <t>佐伯記念育英会</t>
    <rPh sb="0" eb="2">
      <t>サイキ</t>
    </rPh>
    <rPh sb="2" eb="4">
      <t>キネン</t>
    </rPh>
    <rPh sb="4" eb="7">
      <t>イクエイカイ</t>
    </rPh>
    <phoneticPr fontId="2"/>
  </si>
  <si>
    <t>ソラヤマいしづち</t>
    <phoneticPr fontId="2"/>
  </si>
  <si>
    <t>合併振興基金</t>
    <rPh sb="0" eb="2">
      <t>ガッペイ</t>
    </rPh>
    <rPh sb="2" eb="4">
      <t>シンコウ</t>
    </rPh>
    <rPh sb="4" eb="6">
      <t>キキン</t>
    </rPh>
    <phoneticPr fontId="5"/>
  </si>
  <si>
    <t>公共施設再編整備基金</t>
    <rPh sb="0" eb="4">
      <t>コウキョウシセツ</t>
    </rPh>
    <rPh sb="4" eb="6">
      <t>サイヘン</t>
    </rPh>
    <rPh sb="6" eb="8">
      <t>セイビ</t>
    </rPh>
    <rPh sb="8" eb="10">
      <t>キキン</t>
    </rPh>
    <phoneticPr fontId="2"/>
  </si>
  <si>
    <t>福祉基金</t>
    <rPh sb="0" eb="2">
      <t>フクシ</t>
    </rPh>
    <rPh sb="2" eb="4">
      <t>キキン</t>
    </rPh>
    <phoneticPr fontId="2"/>
  </si>
  <si>
    <t>水産資源育成基金</t>
    <rPh sb="0" eb="2">
      <t>スイサン</t>
    </rPh>
    <rPh sb="2" eb="4">
      <t>シゲン</t>
    </rPh>
    <rPh sb="4" eb="6">
      <t>イクセイ</t>
    </rPh>
    <rPh sb="6" eb="8">
      <t>キキン</t>
    </rPh>
    <phoneticPr fontId="2"/>
  </si>
  <si>
    <t>森林整備基金</t>
    <rPh sb="0" eb="2">
      <t>シンリン</t>
    </rPh>
    <rPh sb="2" eb="4">
      <t>セイビ</t>
    </rPh>
    <rPh sb="4" eb="6">
      <t>キキン</t>
    </rPh>
    <phoneticPr fontId="2"/>
  </si>
  <si>
    <t>愛媛県市町総合事務組合（消防補填事業分）</t>
    <rPh sb="0" eb="2">
      <t>エヒメ</t>
    </rPh>
    <rPh sb="2" eb="3">
      <t>ケン</t>
    </rPh>
    <rPh sb="3" eb="5">
      <t>シマチ</t>
    </rPh>
    <rPh sb="5" eb="7">
      <t>ソウゴウ</t>
    </rPh>
    <rPh sb="7" eb="11">
      <t>ジムクミアイ</t>
    </rPh>
    <rPh sb="12" eb="14">
      <t>ショウボウ</t>
    </rPh>
    <rPh sb="14" eb="16">
      <t>ホテン</t>
    </rPh>
    <rPh sb="16" eb="19">
      <t>ジギョウブン</t>
    </rPh>
    <phoneticPr fontId="2"/>
  </si>
  <si>
    <t>愛媛県地方税滞納整理機構</t>
    <rPh sb="0" eb="3">
      <t>エヒメケン</t>
    </rPh>
    <rPh sb="3" eb="6">
      <t>チホウゼイ</t>
    </rPh>
    <rPh sb="6" eb="10">
      <t>タイノウセイリ</t>
    </rPh>
    <rPh sb="10" eb="12">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</si>
  <si>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</si>
  <si>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</si>
  <si>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</si>
  <si>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</si>
  <si>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</si>
  <si>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</si>
  <si>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</si>
  <si>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本市と類似団体平均を比較すると、実質公債費比率及び将来負担比率ともに悪い状況にある。早期健全化基準は、実質公債費比率が25％以上、将来負担比率が350％以上であることから、本市の指標は大幅に下回っているものの、近年の大型事業の実施に伴い借り入れた合併特例債等の償還が本格化することから、公債費の増加により実質公債費比率が上昇していくことが想定される。地方債借入額の抑制を図るとともに、減債基金の積立てによる償還財源の確保など、公債費の適正化と将来負担の軽減に努める。</t>
    <rPh sb="35" eb="36">
      <t>ワル</t>
    </rPh>
    <rPh sb="37" eb="39">
      <t>ジョウキョウ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</si>
  <si>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</si>
  <si>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</si>
  <si>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</si>
  <si>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将来負担比率について前年度と比較すると1.6ポイント改善している。</t>
    </r>
    <r>
      <rPr>
        <sz val="11"/>
        <rFont val="ＭＳ Ｐゴシック"/>
        <family val="3"/>
        <charset val="128"/>
      </rPr>
      <t>地方債残高の減による将来負担額の減少や、減債基金等の充当可能特定財源が増加したこと等による。</t>
    </r>
    <r>
      <rPr>
        <sz val="11"/>
        <color indexed="8"/>
        <rFont val="ＭＳ Ｐゴシック"/>
        <family val="3"/>
        <charset val="128"/>
      </rPr>
      <t xml:space="preserve">
　しかし、類似団体平均と比べ、将来負担比率、有形固定資産減価償却率ともに悪い状況であり、老朽化した施設の割合も他の類似団体と比べて</t>
    </r>
    <r>
      <rPr>
        <sz val="11"/>
        <rFont val="ＭＳ Ｐゴシック"/>
        <family val="3"/>
        <charset val="128"/>
      </rPr>
      <t>多くなっている。</t>
    </r>
    <r>
      <rPr>
        <sz val="11"/>
        <color indexed="8"/>
        <rFont val="ＭＳ Ｐゴシック"/>
        <family val="3"/>
        <charset val="128"/>
      </rPr>
      <t xml:space="preserve">
</t>
    </r>
    <r>
      <rPr>
        <sz val="11"/>
        <rFont val="ＭＳ Ｐゴシック"/>
        <family val="3"/>
        <charset val="128"/>
      </rPr>
      <t>　昨年度比で地方債残高が減少しているものの、今後、大型事業の実施に伴い地方債の借入が見込まれるため、施設の適正配置や有効活用を進めるとともに、事業実施方法や事業規模等の精査により地方債借入額を抑制し、健全で持続可能な財政運営に努める。</t>
    </r>
    <rPh sb="54" eb="56">
      <t>ゲンサイ</t>
    </rPh>
    <rPh sb="56" eb="58">
      <t>キキン</t>
    </rPh>
    <rPh sb="117" eb="118">
      <t>ワル</t>
    </rPh>
    <rPh sb="119" eb="121">
      <t>ジョウキョウ</t>
    </rPh>
    <rPh sb="156" eb="160">
      <t>サクネンドヒ</t>
    </rPh>
    <rPh sb="161" eb="164">
      <t>チホウサイ</t>
    </rPh>
    <rPh sb="164" eb="166">
      <t>ザンダカ</t>
    </rPh>
    <rPh sb="167" eb="169">
      <t>ゲンショウ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</si>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</sst>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17" fillId="0" borderId="41" xfId="16"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0FEA1F2-77D0-4E4D-AEAC-3602DF1EEA3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49217</c:v>
                </c:pt>
                <c:pt idx="3">
                  <c:v>49211</c:v>
                </c:pt>
                <c:pt idx="4">
                  <c:v>51738</c:v>
                </c:pt>
              </c:numCache>
            </c:numRef>
          </c:val>
          <c:smooth val="0"/>
          <c:extLst>
            <c:ext xmlns:c16="http://schemas.microsoft.com/office/drawing/2014/chart" uri="{C3380CC4-5D6E-409C-BE32-E72D297353CC}">
              <c16:uniqueId val="{00000000-FE5B-4263-A565-CCEB219A0E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102830</c:v>
                </c:pt>
                <c:pt idx="1">
                  <c:v>50790</c:v>
                </c:pt>
                <c:pt idx="2">
                  <c:v>48307</c:v>
                </c:pt>
                <c:pt idx="3">
                  <c:v>75809</c:v>
                </c:pt>
                <c:pt idx="4">
                  <c:v>58337</c:v>
                </c:pt>
              </c:numCache>
            </c:numRef>
          </c:val>
          <c:smooth val="0"/>
          <c:extLst>
            <c:ext xmlns:c16="http://schemas.microsoft.com/office/drawing/2014/chart" uri="{C3380CC4-5D6E-409C-BE32-E72D297353CC}">
              <c16:uniqueId val="{00000001-FE5B-4263-A565-CCEB219A0E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8.7899999999999991</c:v>
                </c:pt>
                <c:pt idx="1">
                  <c:v>10.99</c:v>
                </c:pt>
                <c:pt idx="2">
                  <c:v>12.9</c:v>
                </c:pt>
                <c:pt idx="3">
                  <c:v>13.84</c:v>
                </c:pt>
                <c:pt idx="4">
                  <c:v>10.16</c:v>
                </c:pt>
              </c:numCache>
            </c:numRef>
          </c:val>
          <c:extLst>
            <c:ext xmlns:c16="http://schemas.microsoft.com/office/drawing/2014/chart" uri="{C3380CC4-5D6E-409C-BE32-E72D297353CC}">
              <c16:uniqueId val="{00000000-A39F-4438-B24D-76DEFA4C81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18.64</c:v>
                </c:pt>
                <c:pt idx="1">
                  <c:v>16.38</c:v>
                </c:pt>
                <c:pt idx="2">
                  <c:v>19.170000000000002</c:v>
                </c:pt>
                <c:pt idx="3">
                  <c:v>19.55</c:v>
                </c:pt>
                <c:pt idx="4">
                  <c:v>21.38</c:v>
                </c:pt>
              </c:numCache>
            </c:numRef>
          </c:val>
          <c:extLst>
            <c:ext xmlns:c16="http://schemas.microsoft.com/office/drawing/2014/chart" uri="{C3380CC4-5D6E-409C-BE32-E72D297353CC}">
              <c16:uniqueId val="{00000001-A39F-4438-B24D-76DEFA4C81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-0.37</c:v>
                </c:pt>
                <c:pt idx="1">
                  <c:v>0.64</c:v>
                </c:pt>
                <c:pt idx="2">
                  <c:v>6.22</c:v>
                </c:pt>
                <c:pt idx="3">
                  <c:v>0.69</c:v>
                </c:pt>
                <c:pt idx="4">
                  <c:v>-1.46</c:v>
                </c:pt>
              </c:numCache>
            </c:numRef>
          </c:val>
          <c:smooth val="0"/>
          <c:extLst>
            <c:ext xmlns:c16="http://schemas.microsoft.com/office/drawing/2014/chart" uri="{C3380CC4-5D6E-409C-BE32-E72D297353CC}">
              <c16:uniqueId val="{00000002-A39F-4438-B24D-76DEFA4C81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0.23</c:v>
                </c:pt>
                <c:pt idx="2">
                  <c:v>#N/A</c:v>
                </c:pt>
                <c:pt idx="3">
                  <c:v>0.21</c:v>
                </c:pt>
                <c:pt idx="4">
                  <c:v>#N/A</c:v>
                </c:pt>
                <c:pt idx="5">
                  <c:v>0</c:v>
                </c:pt>
                <c:pt idx="6">
                  <c:v>#N/A</c:v>
                </c:pt>
                <c:pt idx="7">
                  <c:v>0</c:v>
                </c:pt>
                <c:pt idx="8">
                  <c:v>#N/A</c:v>
                </c:pt>
                <c:pt idx="9">
                  <c:v>0</c:v>
                </c:pt>
              </c:numCache>
            </c:numRef>
          </c:val>
          <c:extLst>
            <c:ext xmlns:c16="http://schemas.microsoft.com/office/drawing/2014/chart" uri="{C3380CC4-5D6E-409C-BE32-E72D297353CC}">
              <c16:uniqueId val="{00000000-68F6-4CAF-84D8-683530A7EB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F6-4CAF-84D8-683530A7EBF9}"/>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2-68F6-4CAF-84D8-683530A7EBF9}"/>
            </c:ext>
          </c:extLst>
        </c:ser>
        <c:ser>
          <c:idx val="3"/>
          <c:order val="3"/>
          <c:tx>
            <c:strRef>
              <c:f>データシート!$A$30</c:f>
              <c:strCache>
                <c:ptCount val="1"/>
                <c:pt idx="0">
                  <c:v>畑地かん水事業特別会計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3-68F6-4CAF-84D8-683530A7EBF9}"/>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0.1</c:v>
                </c:pt>
                <c:pt idx="4">
                  <c:v>#N/A</c:v>
                </c:pt>
                <c:pt idx="5">
                  <c:v>0.11</c:v>
                </c:pt>
                <c:pt idx="6">
                  <c:v>#N/A</c:v>
                </c:pt>
                <c:pt idx="7">
                  <c:v>0.12</c:v>
                </c:pt>
                <c:pt idx="8">
                  <c:v>#N/A</c:v>
                </c:pt>
                <c:pt idx="9">
                  <c:v>0.13</c:v>
                </c:pt>
              </c:numCache>
            </c:numRef>
          </c:val>
          <c:extLst>
            <c:ext xmlns:c16="http://schemas.microsoft.com/office/drawing/2014/chart" uri="{C3380CC4-5D6E-409C-BE32-E72D297353CC}">
              <c16:uniqueId val="{00000004-68F6-4CAF-84D8-683530A7EBF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0.59</c:v>
                </c:pt>
                <c:pt idx="2">
                  <c:v>#N/A</c:v>
                </c:pt>
                <c:pt idx="3">
                  <c:v>0.36</c:v>
                </c:pt>
                <c:pt idx="4">
                  <c:v>#N/A</c:v>
                </c:pt>
                <c:pt idx="5">
                  <c:v>0.28999999999999998</c:v>
                </c:pt>
                <c:pt idx="6">
                  <c:v>#N/A</c:v>
                </c:pt>
                <c:pt idx="7">
                  <c:v>0.1</c:v>
                </c:pt>
                <c:pt idx="8">
                  <c:v>#N/A</c:v>
                </c:pt>
                <c:pt idx="9">
                  <c:v>0.43</c:v>
                </c:pt>
              </c:numCache>
            </c:numRef>
          </c:val>
          <c:extLst>
            <c:ext xmlns:c16="http://schemas.microsoft.com/office/drawing/2014/chart" uri="{C3380CC4-5D6E-409C-BE32-E72D297353CC}">
              <c16:uniqueId val="{00000005-68F6-4CAF-84D8-683530A7EBF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0.82</c:v>
                </c:pt>
                <c:pt idx="2">
                  <c:v>#N/A</c:v>
                </c:pt>
                <c:pt idx="3">
                  <c:v>0.52</c:v>
                </c:pt>
                <c:pt idx="4">
                  <c:v>#N/A</c:v>
                </c:pt>
                <c:pt idx="5">
                  <c:v>1.1399999999999999</c:v>
                </c:pt>
                <c:pt idx="6">
                  <c:v>#N/A</c:v>
                </c:pt>
                <c:pt idx="7">
                  <c:v>1.02</c:v>
                </c:pt>
                <c:pt idx="8">
                  <c:v>#N/A</c:v>
                </c:pt>
                <c:pt idx="9">
                  <c:v>0.43</c:v>
                </c:pt>
              </c:numCache>
            </c:numRef>
          </c:val>
          <c:extLst>
            <c:ext xmlns:c16="http://schemas.microsoft.com/office/drawing/2014/chart" uri="{C3380CC4-5D6E-409C-BE32-E72D297353CC}">
              <c16:uniqueId val="{00000006-68F6-4CAF-84D8-683530A7EBF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0.81</c:v>
                </c:pt>
                <c:pt idx="4">
                  <c:v>#N/A</c:v>
                </c:pt>
                <c:pt idx="5">
                  <c:v>0.83</c:v>
                </c:pt>
                <c:pt idx="6">
                  <c:v>#N/A</c:v>
                </c:pt>
                <c:pt idx="7">
                  <c:v>0.8</c:v>
                </c:pt>
                <c:pt idx="8">
                  <c:v>#N/A</c:v>
                </c:pt>
                <c:pt idx="9">
                  <c:v>0.88</c:v>
                </c:pt>
              </c:numCache>
            </c:numRef>
          </c:val>
          <c:extLst>
            <c:ext xmlns:c16="http://schemas.microsoft.com/office/drawing/2014/chart" uri="{C3380CC4-5D6E-409C-BE32-E72D297353CC}">
              <c16:uniqueId val="{00000007-68F6-4CAF-84D8-683530A7EBF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5.95</c:v>
                </c:pt>
                <c:pt idx="2">
                  <c:v>#N/A</c:v>
                </c:pt>
                <c:pt idx="3">
                  <c:v>5.76</c:v>
                </c:pt>
                <c:pt idx="4">
                  <c:v>#N/A</c:v>
                </c:pt>
                <c:pt idx="5">
                  <c:v>5.31</c:v>
                </c:pt>
                <c:pt idx="6">
                  <c:v>#N/A</c:v>
                </c:pt>
                <c:pt idx="7">
                  <c:v>5</c:v>
                </c:pt>
                <c:pt idx="8">
                  <c:v>#N/A</c:v>
                </c:pt>
                <c:pt idx="9">
                  <c:v>4.59</c:v>
                </c:pt>
              </c:numCache>
            </c:numRef>
          </c:val>
          <c:extLst>
            <c:ext xmlns:c16="http://schemas.microsoft.com/office/drawing/2014/chart" uri="{C3380CC4-5D6E-409C-BE32-E72D297353CC}">
              <c16:uniqueId val="{00000008-68F6-4CAF-84D8-683530A7EB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8.74</c:v>
                </c:pt>
                <c:pt idx="2">
                  <c:v>#N/A</c:v>
                </c:pt>
                <c:pt idx="3">
                  <c:v>10.94</c:v>
                </c:pt>
                <c:pt idx="4">
                  <c:v>#N/A</c:v>
                </c:pt>
                <c:pt idx="5">
                  <c:v>12.85</c:v>
                </c:pt>
                <c:pt idx="6">
                  <c:v>#N/A</c:v>
                </c:pt>
                <c:pt idx="7">
                  <c:v>13.79</c:v>
                </c:pt>
                <c:pt idx="8">
                  <c:v>#N/A</c:v>
                </c:pt>
                <c:pt idx="9">
                  <c:v>10.11</c:v>
                </c:pt>
              </c:numCache>
            </c:numRef>
          </c:val>
          <c:extLst>
            <c:ext xmlns:c16="http://schemas.microsoft.com/office/drawing/2014/chart" uri="{C3380CC4-5D6E-409C-BE32-E72D297353CC}">
              <c16:uniqueId val="{00000009-68F6-4CAF-84D8-683530A7EB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4211</c:v>
                </c:pt>
                <c:pt idx="5">
                  <c:v>4391</c:v>
                </c:pt>
                <c:pt idx="8">
                  <c:v>4571</c:v>
                </c:pt>
                <c:pt idx="11">
                  <c:v>4773</c:v>
                </c:pt>
                <c:pt idx="14">
                  <c:v>4779</c:v>
                </c:pt>
              </c:numCache>
            </c:numRef>
          </c:val>
          <c:extLst>
            <c:ext xmlns:c16="http://schemas.microsoft.com/office/drawing/2014/chart" uri="{C3380CC4-5D6E-409C-BE32-E72D297353CC}">
              <c16:uniqueId val="{00000000-EEED-4A42-965E-543D649C94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ED-4A42-965E-543D649C94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30</c:v>
                </c:pt>
                <c:pt idx="3">
                  <c:v>38</c:v>
                </c:pt>
                <c:pt idx="6">
                  <c:v>38</c:v>
                </c:pt>
                <c:pt idx="9">
                  <c:v>38</c:v>
                </c:pt>
                <c:pt idx="12">
                  <c:v>38</c:v>
                </c:pt>
              </c:numCache>
            </c:numRef>
          </c:val>
          <c:extLst>
            <c:ext xmlns:c16="http://schemas.microsoft.com/office/drawing/2014/chart" uri="{C3380CC4-5D6E-409C-BE32-E72D297353CC}">
              <c16:uniqueId val="{00000002-EEED-4A42-965E-543D649C94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ED-4A42-965E-543D649C94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1465</c:v>
                </c:pt>
                <c:pt idx="3">
                  <c:v>1580</c:v>
                </c:pt>
                <c:pt idx="6">
                  <c:v>1428</c:v>
                </c:pt>
                <c:pt idx="9">
                  <c:v>1445</c:v>
                </c:pt>
                <c:pt idx="12">
                  <c:v>1537</c:v>
                </c:pt>
              </c:numCache>
            </c:numRef>
          </c:val>
          <c:extLst>
            <c:ext xmlns:c16="http://schemas.microsoft.com/office/drawing/2014/chart" uri="{C3380CC4-5D6E-409C-BE32-E72D297353CC}">
              <c16:uniqueId val="{00000004-EEED-4A42-965E-543D649C94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ED-4A42-965E-543D649C94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ED-4A42-965E-543D649C94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4126</c:v>
                </c:pt>
                <c:pt idx="3">
                  <c:v>4418</c:v>
                </c:pt>
                <c:pt idx="6">
                  <c:v>4780</c:v>
                </c:pt>
                <c:pt idx="9">
                  <c:v>5206</c:v>
                </c:pt>
                <c:pt idx="12">
                  <c:v>5238</c:v>
                </c:pt>
              </c:numCache>
            </c:numRef>
          </c:val>
          <c:extLst>
            <c:ext xmlns:c16="http://schemas.microsoft.com/office/drawing/2014/chart" uri="{C3380CC4-5D6E-409C-BE32-E72D297353CC}">
              <c16:uniqueId val="{00000007-EEED-4A42-965E-543D649C94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1410</c:v>
                </c:pt>
                <c:pt idx="2">
                  <c:v>#N/A</c:v>
                </c:pt>
                <c:pt idx="3">
                  <c:v>#N/A</c:v>
                </c:pt>
                <c:pt idx="4">
                  <c:v>1645</c:v>
                </c:pt>
                <c:pt idx="5">
                  <c:v>#N/A</c:v>
                </c:pt>
                <c:pt idx="6">
                  <c:v>#N/A</c:v>
                </c:pt>
                <c:pt idx="7">
                  <c:v>1675</c:v>
                </c:pt>
                <c:pt idx="8">
                  <c:v>#N/A</c:v>
                </c:pt>
                <c:pt idx="9">
                  <c:v>#N/A</c:v>
                </c:pt>
                <c:pt idx="10">
                  <c:v>1916</c:v>
                </c:pt>
                <c:pt idx="11">
                  <c:v>#N/A</c:v>
                </c:pt>
                <c:pt idx="12">
                  <c:v>#N/A</c:v>
                </c:pt>
                <c:pt idx="13">
                  <c:v>2034</c:v>
                </c:pt>
                <c:pt idx="14">
                  <c:v>#N/A</c:v>
                </c:pt>
              </c:numCache>
            </c:numRef>
          </c:val>
          <c:smooth val="0"/>
          <c:extLst>
            <c:ext xmlns:c16="http://schemas.microsoft.com/office/drawing/2014/chart" uri="{C3380CC4-5D6E-409C-BE32-E72D297353CC}">
              <c16:uniqueId val="{00000008-EEED-4A42-965E-543D649C94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56156</c:v>
                </c:pt>
                <c:pt idx="5">
                  <c:v>55795</c:v>
                </c:pt>
                <c:pt idx="8">
                  <c:v>55525</c:v>
                </c:pt>
                <c:pt idx="11">
                  <c:v>54558</c:v>
                </c:pt>
                <c:pt idx="14">
                  <c:v>52210</c:v>
                </c:pt>
              </c:numCache>
            </c:numRef>
          </c:val>
          <c:extLst>
            <c:ext xmlns:c16="http://schemas.microsoft.com/office/drawing/2014/chart" uri="{C3380CC4-5D6E-409C-BE32-E72D297353CC}">
              <c16:uniqueId val="{00000000-CC2A-4D51-878A-433200D27C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1278</c:v>
                </c:pt>
                <c:pt idx="5">
                  <c:v>2359</c:v>
                </c:pt>
                <c:pt idx="8">
                  <c:v>2205</c:v>
                </c:pt>
                <c:pt idx="11">
                  <c:v>2072</c:v>
                </c:pt>
                <c:pt idx="14">
                  <c:v>1891</c:v>
                </c:pt>
              </c:numCache>
            </c:numRef>
          </c:val>
          <c:extLst>
            <c:ext xmlns:c16="http://schemas.microsoft.com/office/drawing/2014/chart" uri="{C3380CC4-5D6E-409C-BE32-E72D297353CC}">
              <c16:uniqueId val="{00000001-CC2A-4D51-878A-433200D27C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10196</c:v>
                </c:pt>
                <c:pt idx="5">
                  <c:v>10263</c:v>
                </c:pt>
                <c:pt idx="8">
                  <c:v>12629</c:v>
                </c:pt>
                <c:pt idx="11">
                  <c:v>12708</c:v>
                </c:pt>
                <c:pt idx="14">
                  <c:v>14281</c:v>
                </c:pt>
              </c:numCache>
            </c:numRef>
          </c:val>
          <c:extLst>
            <c:ext xmlns:c16="http://schemas.microsoft.com/office/drawing/2014/chart" uri="{C3380CC4-5D6E-409C-BE32-E72D297353CC}">
              <c16:uniqueId val="{00000002-CC2A-4D51-878A-433200D27C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2A-4D51-878A-433200D27C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2A-4D51-878A-433200D27C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c:v>
                </c:pt>
                <c:pt idx="3">
                  <c:v>21</c:v>
                </c:pt>
                <c:pt idx="6">
                  <c:v>21</c:v>
                </c:pt>
                <c:pt idx="9">
                  <c:v>21</c:v>
                </c:pt>
                <c:pt idx="12">
                  <c:v>21</c:v>
                </c:pt>
              </c:numCache>
            </c:numRef>
          </c:val>
          <c:extLst>
            <c:ext xmlns:c16="http://schemas.microsoft.com/office/drawing/2014/chart" uri="{C3380CC4-5D6E-409C-BE32-E72D297353CC}">
              <c16:uniqueId val="{00000005-CC2A-4D51-878A-433200D27C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6411</c:v>
                </c:pt>
                <c:pt idx="3">
                  <c:v>6774</c:v>
                </c:pt>
                <c:pt idx="6">
                  <c:v>6452</c:v>
                </c:pt>
                <c:pt idx="9">
                  <c:v>6434</c:v>
                </c:pt>
                <c:pt idx="12">
                  <c:v>6594</c:v>
                </c:pt>
              </c:numCache>
            </c:numRef>
          </c:val>
          <c:extLst>
            <c:ext xmlns:c16="http://schemas.microsoft.com/office/drawing/2014/chart" uri="{C3380CC4-5D6E-409C-BE32-E72D297353CC}">
              <c16:uniqueId val="{00000006-CC2A-4D51-878A-433200D27C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C2A-4D51-878A-433200D27C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18326</c:v>
                </c:pt>
                <c:pt idx="3">
                  <c:v>18065</c:v>
                </c:pt>
                <c:pt idx="6">
                  <c:v>16067</c:v>
                </c:pt>
                <c:pt idx="9">
                  <c:v>14822</c:v>
                </c:pt>
                <c:pt idx="12">
                  <c:v>13301</c:v>
                </c:pt>
              </c:numCache>
            </c:numRef>
          </c:val>
          <c:extLst>
            <c:ext xmlns:c16="http://schemas.microsoft.com/office/drawing/2014/chart" uri="{C3380CC4-5D6E-409C-BE32-E72D297353CC}">
              <c16:uniqueId val="{00000008-CC2A-4D51-878A-433200D27C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1</c:v>
                </c:pt>
                <c:pt idx="6">
                  <c:v>0</c:v>
                </c:pt>
                <c:pt idx="9">
                  <c:v>0</c:v>
                </c:pt>
                <c:pt idx="12">
                  <c:v>2727</c:v>
                </c:pt>
              </c:numCache>
            </c:numRef>
          </c:val>
          <c:extLst>
            <c:ext xmlns:c16="http://schemas.microsoft.com/office/drawing/2014/chart" uri="{C3380CC4-5D6E-409C-BE32-E72D297353CC}">
              <c16:uniqueId val="{00000009-CC2A-4D51-878A-433200D27C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61947</c:v>
                </c:pt>
                <c:pt idx="3">
                  <c:v>62070</c:v>
                </c:pt>
                <c:pt idx="6">
                  <c:v>61639</c:v>
                </c:pt>
                <c:pt idx="9">
                  <c:v>60566</c:v>
                </c:pt>
                <c:pt idx="12">
                  <c:v>58039</c:v>
                </c:pt>
              </c:numCache>
            </c:numRef>
          </c:val>
          <c:extLst>
            <c:ext xmlns:c16="http://schemas.microsoft.com/office/drawing/2014/chart" uri="{C3380CC4-5D6E-409C-BE32-E72D297353CC}">
              <c16:uniqueId val="{0000000A-CC2A-4D51-878A-433200D27C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19076</c:v>
                </c:pt>
                <c:pt idx="2">
                  <c:v>#N/A</c:v>
                </c:pt>
                <c:pt idx="3">
                  <c:v>#N/A</c:v>
                </c:pt>
                <c:pt idx="4">
                  <c:v>18514</c:v>
                </c:pt>
                <c:pt idx="5">
                  <c:v>#N/A</c:v>
                </c:pt>
                <c:pt idx="6">
                  <c:v>#N/A</c:v>
                </c:pt>
                <c:pt idx="7">
                  <c:v>13820</c:v>
                </c:pt>
                <c:pt idx="8">
                  <c:v>#N/A</c:v>
                </c:pt>
                <c:pt idx="9">
                  <c:v>#N/A</c:v>
                </c:pt>
                <c:pt idx="10">
                  <c:v>12506</c:v>
                </c:pt>
                <c:pt idx="11">
                  <c:v>#N/A</c:v>
                </c:pt>
                <c:pt idx="12">
                  <c:v>#N/A</c:v>
                </c:pt>
                <c:pt idx="13">
                  <c:v>12301</c:v>
                </c:pt>
                <c:pt idx="14">
                  <c:v>#N/A</c:v>
                </c:pt>
              </c:numCache>
            </c:numRef>
          </c:val>
          <c:smooth val="0"/>
          <c:extLst>
            <c:ext xmlns:c16="http://schemas.microsoft.com/office/drawing/2014/chart" uri="{C3380CC4-5D6E-409C-BE32-E72D297353CC}">
              <c16:uniqueId val="{0000000B-CC2A-4D51-878A-433200D27C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5645</c:v>
                </c:pt>
                <c:pt idx="1">
                  <c:v>5647</c:v>
                </c:pt>
                <c:pt idx="2">
                  <c:v>6249</c:v>
                </c:pt>
              </c:numCache>
            </c:numRef>
          </c:val>
          <c:extLst>
            <c:ext xmlns:c16="http://schemas.microsoft.com/office/drawing/2014/chart" uri="{C3380CC4-5D6E-409C-BE32-E72D297353CC}">
              <c16:uniqueId val="{00000000-DF4B-4EEE-B81D-834141DEFC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3314</c:v>
                </c:pt>
                <c:pt idx="1">
                  <c:v>3186</c:v>
                </c:pt>
                <c:pt idx="2">
                  <c:v>4037</c:v>
                </c:pt>
              </c:numCache>
            </c:numRef>
          </c:val>
          <c:extLst>
            <c:ext xmlns:c16="http://schemas.microsoft.com/office/drawing/2014/chart" uri="{C3380CC4-5D6E-409C-BE32-E72D297353CC}">
              <c16:uniqueId val="{00000001-DF4B-4EEE-B81D-834141DEFC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4495</c:v>
                </c:pt>
                <c:pt idx="1">
                  <c:v>5033</c:v>
                </c:pt>
                <c:pt idx="2">
                  <c:v>4957</c:v>
                </c:pt>
              </c:numCache>
            </c:numRef>
          </c:val>
          <c:extLst>
            <c:ext xmlns:c16="http://schemas.microsoft.com/office/drawing/2014/chart" uri="{C3380CC4-5D6E-409C-BE32-E72D297353CC}">
              <c16:uniqueId val="{00000002-DF4B-4EEE-B81D-834141DEFC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{8740C99F-1446-4333-B2E5-B4906BF83321}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760-4FD5-9F43-F59E7A567D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{6053CC79-F70F-451E-9567-9EB6A76D7B5F}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60-4FD5-9F43-F59E7A567D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{F1ECB931-A440-4933-9623-BB1F942F7955}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60-4FD5-9F43-F59E7A567D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{236FD132-8926-4FCC-8487-35ADEB82CD2D}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60-4FD5-9F43-F59E7A567D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{E312DF54-B347-48B3-BA3B-FDEE7CA00F49}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60-4FD5-9F43-F59E7A567D2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{BA05D943-C70B-468B-AD90-44D553B0936D}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760-4FD5-9F43-F59E7A567D2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{7B4DAA83-6045-4DAA-9C32-90C3C3F062F6}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760-4FD5-9F43-F59E7A567D2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{9F5F0A21-85EF-4A09-99EE-A2F5DA3FACAC}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760-4FD5-9F43-F59E7A567D2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{6C55399B-A42E-451A-989B-0FD7A6A07F26}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760-4FD5-9F43-F59E7A567D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65.099999999999994</c:v>
                </c:pt>
                <c:pt idx="16">
                  <c:v>66.400000000000006</c:v>
                </c:pt>
                <c:pt idx="24">
                  <c:v>67.2</c:v>
                </c:pt>
                <c:pt idx="32">
                  <c:v>68.7</c:v>
                </c:pt>
              </c:numCache>
            </c:numRef>
          </c:xVal>
          <c:yVal>
            <c:numRef>
              <c:f>公会計指標分析・財政指標組合せ分析表!$BP$51:$DC$51</c:f>
              <c:numCache>
                <c:formatCode>#,##0.0;"▲ "#,##0.0</c:formatCode>
                <c:ptCount val="40"/>
                <c:pt idx="0">
                  <c:v>82.9</c:v>
                </c:pt>
                <c:pt idx="8">
                  <c:v>78.400000000000006</c:v>
                </c:pt>
                <c:pt idx="16">
                  <c:v>55.1</c:v>
                </c:pt>
                <c:pt idx="24">
                  <c:v>51.4</c:v>
                </c:pt>
                <c:pt idx="32">
                  <c:v>49.8</c:v>
                </c:pt>
              </c:numCache>
            </c:numRef>
          </c:yVal>
          <c:smooth val="0"/>
          <c:extLst>
            <c:ext xmlns:c16="http://schemas.microsoft.com/office/drawing/2014/chart" uri="{C3380CC4-5D6E-409C-BE32-E72D297353CC}">
              <c16:uniqueId val="{00000009-7760-4FD5-9F43-F59E7A567D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553866996644789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{4615F60B-A4DC-410B-9219-0BB42EF6557F}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760-4FD5-9F43-F59E7A567D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{AB7CBC7F-07F9-48A5-A53A-491C52D67897}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60-4FD5-9F43-F59E7A567D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{B91AB444-8D2D-4ACB-9DC4-DD2F1283344D}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60-4FD5-9F43-F59E7A567D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{20A38330-4A65-42C4-A805-820AE3848380}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60-4FD5-9F43-F59E7A567D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{6916FAC4-9A32-44BC-81A2-37E45D6379BC}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60-4FD5-9F43-F59E7A567D23}"/>
                </c:ext>
              </c:extLst>
            </c:dLbl>
            <c:dLbl>
              <c:idx val="8"/>
              <c:layout>
                <c:manualLayout>
                  <c:x val="-1.849283133402056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{856263C8-4909-4115-882F-4AF6691D4A7C}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760-4FD5-9F43-F59E7A567D2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{5BC94B74-0F48-4375-BD73-9EE418A56219}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760-4FD5-9F43-F59E7A567D2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{5857D7DC-F4DA-4E82-95D5-0BEB48BEC14D}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760-4FD5-9F43-F59E7A567D2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{25228A23-42CD-416C-B651-4FE2C49C8A16}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760-4FD5-9F43-F59E7A567D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60.9</c:v>
                </c:pt>
                <c:pt idx="16">
                  <c:v>62.8</c:v>
                </c:pt>
                <c:pt idx="24">
                  <c:v>64</c:v>
                </c:pt>
                <c:pt idx="32">
                  <c:v>64.400000000000006</c:v>
                </c:pt>
              </c:numCache>
            </c:numRef>
          </c:xVal>
          <c:yVal>
            <c:numRef>
              <c:f>公会計指標分析・財政指標組合せ分析表!$BP$55:$DC$55</c:f>
              <c:numCache>
                <c:formatCode>#,##0.0;"▲ "#,##0.0</c:formatCode>
                <c:ptCount val="40"/>
                <c:pt idx="0">
                  <c:v>49.5</c:v>
                </c:pt>
                <c:pt idx="8">
                  <c:v>46.9</c:v>
                </c:pt>
                <c:pt idx="16">
                  <c:v>4.0999999999999996</c:v>
                </c:pt>
                <c:pt idx="24">
                  <c:v>0</c:v>
                </c:pt>
                <c:pt idx="32">
                  <c:v>0</c:v>
                </c:pt>
              </c:numCache>
            </c:numRef>
          </c:yVal>
          <c:smooth val="0"/>
          <c:extLst>
            <c:ext xmlns:c16="http://schemas.microsoft.com/office/drawing/2014/chart" uri="{C3380CC4-5D6E-409C-BE32-E72D297353CC}">
              <c16:uniqueId val="{00000013-7760-4FD5-9F43-F59E7A567D23}"/>
            </c:ext>
          </c:extLst>
        </c:ser>
        <c:dLbls>
          <c:showLegendKey val="0"/>
          <c:showVal val="1"/>
          <c:showCatName val="0"/>
          <c:showSerName val="0"/>
          <c:showPercent val="0"/>
          <c:showBubbleSize val="0"/>
        </c:dLbls>
        <c:axId val="46179840"/>
        <c:axId val="46181760"/>
      </c:scatterChart>
      <c:valAx>
        <c:axId val="46179840"/>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829840147400729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{A145D71A-BEC7-4569-9F3C-29602C9B3B1A}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27D-4A3B-BD3F-51E2D7CDE5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{8F2FBDEB-4479-469F-93B2-01060DB6B7DD}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7D-4A3B-BD3F-51E2D7CDE5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{9E66000F-9ED3-45DC-BF49-B24D59D1419D}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7D-4A3B-BD3F-51E2D7CDE5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{EE4DA862-4EEB-4896-A218-69883C41DCC3}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7D-4A3B-BD3F-51E2D7CDE5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{308D82EB-6465-443F-9E6F-26FE6400BC17}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7D-4A3B-BD3F-51E2D7CDE50B}"/>
                </c:ext>
              </c:extLst>
            </c:dLbl>
            <c:dLbl>
              <c:idx val="8"/>
              <c:layout>
                <c:manualLayout>
                  <c:x val="-3.4310845302750435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{99DAC8BE-35EA-4D3D-BD23-CA72B714D96B}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27D-4A3B-BD3F-51E2D7CDE50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{377E2512-22D9-43CD-89B3-6121F69A27E9}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27D-4A3B-BD3F-51E2D7CDE50B}"/>
                </c:ext>
              </c:extLst>
            </c:dLbl>
            <c:dLbl>
              <c:idx val="24"/>
              <c:layout>
                <c:manualLayout>
                  <c:x val="-2.882976835387202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{9E6D2FAD-B3BE-49ED-9339-4E9AB13356C1}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27D-4A3B-BD3F-51E2D7CDE50B}"/>
                </c:ext>
              </c:extLst>
            </c:dLbl>
            <c:dLbl>
              <c:idx val="32"/>
              <c:layout>
                <c:manualLayout>
                  <c:x val="-4.4905057365901141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{3533376A-8D35-4179-96F7-F64A72EDF6CF}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27D-4A3B-BD3F-51E2D7CDE5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6.5</c:v>
                </c:pt>
                <c:pt idx="16">
                  <c:v>6.5</c:v>
                </c:pt>
                <c:pt idx="24">
                  <c:v>7.1</c:v>
                </c:pt>
                <c:pt idx="32">
                  <c:v>7.6</c:v>
                </c:pt>
              </c:numCache>
            </c:numRef>
          </c:xVal>
          <c:yVal>
            <c:numRef>
              <c:f>公会計指標分析・財政指標組合せ分析表!$BP$73:$DC$73</c:f>
              <c:numCache>
                <c:formatCode>#,##0.0;"▲ "#,##0.0</c:formatCode>
                <c:ptCount val="40"/>
                <c:pt idx="0">
                  <c:v>82.9</c:v>
                </c:pt>
                <c:pt idx="8">
                  <c:v>78.400000000000006</c:v>
                </c:pt>
                <c:pt idx="16">
                  <c:v>55.1</c:v>
                </c:pt>
                <c:pt idx="24">
                  <c:v>51.4</c:v>
                </c:pt>
                <c:pt idx="32">
                  <c:v>49.8</c:v>
                </c:pt>
              </c:numCache>
            </c:numRef>
          </c:yVal>
          <c:smooth val="0"/>
          <c:extLst>
            <c:ext xmlns:c16="http://schemas.microsoft.com/office/drawing/2014/chart" uri="{C3380CC4-5D6E-409C-BE32-E72D297353CC}">
              <c16:uniqueId val="{00000009-D27D-4A3B-BD3F-51E2D7CDE5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1.8235628084249993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{4C655607-3F6D-4EC1-91E0-093783AB07D8}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27D-4A3B-BD3F-51E2D7CDE5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{F16F4884-CAE4-47C1-AAB7-124B8C7229C1}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7D-4A3B-BD3F-51E2D7CDE5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{890E1072-1246-4FE2-90DB-091101FAB22C}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7D-4A3B-BD3F-51E2D7CDE5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{11AE70A2-EED6-4D03-9D58-35D45567327D}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7D-4A3B-BD3F-51E2D7CDE5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{4AB34C7D-07AB-4892-9EE0-8A6597D26C66}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7D-4A3B-BD3F-51E2D7CDE50B}"/>
                </c:ext>
              </c:extLst>
            </c:dLbl>
            <c:dLbl>
              <c:idx val="8"/>
              <c:layout>
                <c:manualLayout>
                  <c:x val="-3.431091709627914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{AC0C1FAB-47F3-40F5-BAEF-06C5E033EE46}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27D-4A3B-BD3F-51E2D7CDE50B}"/>
                </c:ext>
              </c:extLst>
            </c:dLbl>
            <c:dLbl>
              <c:idx val="16"/>
              <c:layout>
                <c:manualLayout>
                  <c:x val="-2.8829840147400865E-2"/>
                  <c:y val="-4.524175170062204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{4C5FDB71-DF3D-49D1-A5B6-B066C09C1DA6}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27D-4A3B-BD3F-51E2D7CDE50B}"/>
                </c:ext>
              </c:extLst>
            </c:dLbl>
            <c:dLbl>
              <c:idx val="24"/>
              <c:layout>
                <c:manualLayout>
                  <c:x val="-3.4310845302750435E-2"/>
                  <c:y val="-5.208311214344477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{BF57D497-FD50-4477-839B-748E0E5C8A97}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27D-4A3B-BD3F-51E2D7CDE50B}"/>
                </c:ext>
              </c:extLst>
            </c:dLbl>
            <c:dLbl>
              <c:idx val="32"/>
              <c:layout>
                <c:manualLayout>
                  <c:x val="-3.1570342725075584E-2"/>
                  <c:y val="-8.9924563687960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{B8BCA86E-95A9-4B67-940A-5E5D464D1DBE}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27D-4A3B-BD3F-51E2D7CDE5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5.0999999999999996</c:v>
                </c:pt>
                <c:pt idx="24">
                  <c:v>5.2</c:v>
                </c:pt>
                <c:pt idx="32">
                  <c:v>5.2</c:v>
                </c:pt>
              </c:numCache>
            </c:numRef>
          </c:xVal>
          <c:yVal>
            <c:numRef>
              <c:f>公会計指標分析・財政指標組合せ分析表!$BP$77:$DC$77</c:f>
              <c:numCache>
                <c:formatCode>#,##0.0;"▲ "#,##0.0</c:formatCode>
                <c:ptCount val="40"/>
                <c:pt idx="0">
                  <c:v>49.5</c:v>
                </c:pt>
                <c:pt idx="8">
                  <c:v>46.9</c:v>
                </c:pt>
                <c:pt idx="16">
                  <c:v>4.0999999999999996</c:v>
                </c:pt>
                <c:pt idx="24">
                  <c:v>0</c:v>
                </c:pt>
                <c:pt idx="32">
                  <c:v>0</c:v>
                </c:pt>
              </c:numCache>
            </c:numRef>
          </c:yVal>
          <c:smooth val="0"/>
          <c:extLst>
            <c:ext xmlns:c16="http://schemas.microsoft.com/office/drawing/2014/chart" uri="{C3380CC4-5D6E-409C-BE32-E72D297353CC}">
              <c16:uniqueId val="{00000013-D27D-4A3B-BD3F-51E2D7CDE50B}"/>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公営企業債の元利償還金に対する繰入金が増加したことに加え、合併特例債や公共事業等債等の元利償還金が増加した結果、実質公債費比率の分子は</a:t>
          </a:r>
          <a:r>
            <a:rPr kumimoji="1" lang="en-US" altLang="ja-JP" sz="1100">
              <a:latin typeface="ＭＳ ゴシック" pitchFamily="49" charset="-128"/>
              <a:ea typeface="ＭＳ ゴシック" pitchFamily="49" charset="-128"/>
            </a:rPr>
            <a:t>118</a:t>
          </a:r>
          <a:r>
            <a:rPr kumimoji="1" lang="ja-JP" altLang="en-US" sz="1100">
              <a:latin typeface="ＭＳ ゴシック" pitchFamily="49" charset="-128"/>
              <a:ea typeface="ＭＳ ゴシック" pitchFamily="49" charset="-128"/>
            </a:rPr>
            <a:t>百万円増加している。</a:t>
          </a:r>
        </a:p>
        <a:p>
          <a:r>
            <a:rPr kumimoji="1" lang="ja-JP" altLang="en-US" sz="1100">
              <a:latin typeface="ＭＳ ゴシック" pitchFamily="49" charset="-128"/>
              <a:ea typeface="ＭＳ ゴシック" pitchFamily="49" charset="-128"/>
            </a:rPr>
            <a:t>　今後については、道前クリーンセンターの改修や学校施設の長寿命化改修等の大型事業の実施に伴い借り入れた合併特例債等の地方債の償還が本格化することに加え、やすらぎ苑整備事業や東部学校給食センター整備事業等の大型事業の実施に伴う地方債の借り入れを予定しており、実施方法や事業規模の精査により借入額の抑制を図るとともに、合併特例債の発行期限が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年度で終了することにより今後の財源確保についても課題となることから、事業規模の適正化と実施時期の平準化を図る必要がある。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東部学校給食センター整備事業に伴う債務負担行為により</a:t>
          </a:r>
          <a:r>
            <a:rPr kumimoji="1" lang="ja-JP" altLang="en-US" sz="1100">
              <a:solidFill>
                <a:schemeClr val="tx1"/>
              </a:solidFill>
              <a:latin typeface="ＭＳ ゴシック" pitchFamily="49" charset="-128"/>
              <a:ea typeface="ＭＳ ゴシック" pitchFamily="49" charset="-128"/>
            </a:rPr>
            <a:t>支出予定額が増加したものの、財政調整基金及び減債基金の増加により充当可能基金が</a:t>
          </a:r>
          <a:r>
            <a:rPr kumimoji="1" lang="en-US" altLang="ja-JP" sz="1100">
              <a:solidFill>
                <a:schemeClr val="tx1"/>
              </a:solidFill>
              <a:latin typeface="ＭＳ ゴシック" pitchFamily="49" charset="-128"/>
              <a:ea typeface="ＭＳ ゴシック" pitchFamily="49" charset="-128"/>
            </a:rPr>
            <a:t>1,573</a:t>
          </a:r>
          <a:r>
            <a:rPr kumimoji="1" lang="ja-JP" altLang="en-US" sz="1100">
              <a:solidFill>
                <a:schemeClr val="tx1"/>
              </a:solidFill>
              <a:latin typeface="ＭＳ ゴシック" pitchFamily="49" charset="-128"/>
              <a:ea typeface="ＭＳ ゴシック" pitchFamily="49" charset="-128"/>
            </a:rPr>
            <a:t>百万円増加したことや、地方債発行額の抑制を図ったことによる合併特例債等の</a:t>
          </a:r>
          <a:r>
            <a:rPr kumimoji="1" lang="ja-JP" altLang="en-US" sz="1100">
              <a:latin typeface="ＭＳ ゴシック" pitchFamily="49" charset="-128"/>
              <a:ea typeface="ＭＳ ゴシック" pitchFamily="49" charset="-128"/>
            </a:rPr>
            <a:t>地方債残高が減少したこと等により、昨年度と比較して将来負担比率の分子は</a:t>
          </a:r>
          <a:r>
            <a:rPr kumimoji="1" lang="en-US" altLang="ja-JP" sz="1100">
              <a:latin typeface="ＭＳ ゴシック" pitchFamily="49" charset="-128"/>
              <a:ea typeface="ＭＳ ゴシック" pitchFamily="49" charset="-128"/>
            </a:rPr>
            <a:t>205</a:t>
          </a:r>
          <a:r>
            <a:rPr kumimoji="1" lang="ja-JP" altLang="en-US" sz="1100">
              <a:latin typeface="ＭＳ ゴシック" pitchFamily="49" charset="-128"/>
              <a:ea typeface="ＭＳ ゴシック" pitchFamily="49" charset="-128"/>
            </a:rPr>
            <a:t>百万円減少している。</a:t>
          </a:r>
        </a:p>
        <a:p>
          <a:r>
            <a:rPr kumimoji="1" lang="ja-JP" altLang="en-US" sz="1100">
              <a:latin typeface="ＭＳ ゴシック" pitchFamily="49" charset="-128"/>
              <a:ea typeface="ＭＳ ゴシック" pitchFamily="49" charset="-128"/>
            </a:rPr>
            <a:t>　今後、やすらぎ苑整備事業や東部学校給食センター整備事業等の大型事業の実施に伴う地方債の借り入れが見込まれていることから、実施方法や事業規模の精査により、借入額の抑制を図る必要がある。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財政調整基金及び減債基金の２つを合わせた基金残高は約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百万円と前年同比で約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百万円の増加となっている。福祉基金、森林整備基金等は、それぞれ事業実施に伴い基金を取り崩したことから基金残高が減少しているものの、基金全体では約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年度においては、財政調整基金及び減債基金の積み増し等により、基金全体としての残高は増加した。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道前クリーンセンターの改修や学校施設の長寿命化改修等に伴い借り入れた合併特例債等の償還が本格化し、公債費の増加が見込まれることから、減債基金を活用し公債費負担の抑制を図っていくほか、公共施設の再編整備や除却等の経費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年度に造成した公共施設再編整備基金を有効に活用し、安定的な財政運営に努める。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・合併振興基金：本市における市民の連帯の強化及び地域振興に要する経費。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・公共施設再編整備基金：公共施設等の再編整備、除却等に要する経費。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・福祉基金：高齢者等の社会参加の促進及び、保健福祉の増進を図る事業に要する経費。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・水産資源育成基金：東部臨海土地造成事業に伴う水産資源育成事業に要する経費。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・森林整備基金：森林環境譲与税を原資とし、森林整備の推進等に要する経費。</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・合併振興基金：利子の積み立てによる増加。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・公共施設再編整備基金：前年度の市有地等売払収入額の積み立てによる増加。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・福祉基金：シルバーカー購入費補助金、タクシー利用助成などの社会福祉基金事業実施による減少。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・水産資源育成基金：ひうち地域で放流するクルマエビ等種苗購入費等による減少。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・森林整備基金：森林整備の推進等の事業実施による減少。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カ年で積立限度額の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今後は、積立の財源として借り入れた合併特例債の償還が完了した額に限り、活用が可能とされていることから、市民の連帯の強化及び地域振興に要する経費に充当していく見込み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・公共施設再編整備基金：公共施設の適正配置と有効活用に向けた取り組みを進めるため、公共施設の再編整備、除却等に要する経費に充当していく見込みとなっている。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・福祉基金：福祉基金事業の財源とするため毎年度取り崩し予定となっている。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・水産資源育成基金：ひうち地域で実施する漁業振興対策事業の財源とするため毎年度取り崩し予定となっている。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・森林整備基金：森林整備や木材利用の促進等を行う事業の財源とするため毎年度取り崩し予定となっている。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条に基づく積立等により約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不足への備えや、災害等により生じる予期せぬ支出・減収に充てるための財源ともなることから、一定額の確保が必要である。今後も歳入水準に見合った歳出構造への転換に向けた歳出改革を継続し、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百万円を取り崩したものの、合併特例債等の償還が本格化することから、今後の公債費の増加に備え約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今後の公債費負担増加の抑制を図るため、毎年度増加分の一定額を取り崩しにより対応するほか、安定的な財政運営を図るため、可能な範囲で積み立ても検討していきたい。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3BE4FAC-DFE2-4D8E-9FD0-B5254C67DD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F675554-BA52-42AE-8E55-6CFBE841A3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144E8CF-72A1-4F47-A3C5-5A88036278F5}"/>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0ACDFCE-DBB6-49ED-BBBC-5D5A2449DCD7}"/>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6867D10-D792-430C-9524-0149F2B4A4AD}"/>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6CB1C88-6FF1-490E-AAB3-47584FB8AD6F}"/>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FCE96B3-3D24-4D4E-9FDC-C0CEB6AC9A8D}"/>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641A472-9BD7-48A3-91F6-2BB083378B50}"/>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466A33E-C523-4B1D-A599-E3DABA8D2106}"/>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4035873-2762-4575-B2F7-A98C3BFD06D8}"/>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9A4B21F-7CCD-4F3D-A82D-65E0474450B3}"/>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7F39413-6C9A-4114-84F1-CD532052339E}"/>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104,474
102,765
510.04
55,967,346
52,798,850
2,968,540
29,231,091
58,038,735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7035D53-EA32-4089-8448-BAD49B970C72}"/>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BCFDD71-C948-4297-9B02-D16127AF16C3}"/>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A5E8720-FEFC-4429-87C5-2C9FD71CF3D6}"/>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EA93173-8B48-4B66-8473-7485D83E8A1D}"/>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1A0388A-23F9-4247-8707-D07F68037869}"/>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85B59EE-AA2C-4577-8E10-6B6C831347E1}"/>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99BCC09-4217-4F72-89CA-753CF9550676}"/>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EF54C13-AA12-4FD0-830A-0F8003F3EEB8}"/>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004F831-F9B8-4E95-9ABB-C6171D7F3BAB}"/>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85692F3-2BA1-4004-A009-33B54615C3F5}"/>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37D3B23-47A5-4484-B3C7-309E6F9E3B9A}"/>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DFBE7F3-59D5-4EA6-BF0A-34274F12D604}"/>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0429A35-0A4F-4D40-9190-478A0E3F7FC8}"/>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268AF57-6DAE-4890-88D3-AA9E554E7C2C}"/>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3971F28-687C-451A-9AE7-3ABDF5F5EAB9}"/>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A0DAC48-CEC9-418F-9E84-777931D7A7CB}"/>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8C6B509-7936-44CB-8BF8-FFAEE96D22B1}"/>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5D16FE4-E017-4F57-99DE-6568E41ABA9A}"/>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14676A5-51AF-4569-ACAC-E87E130DD911}"/>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2908EAF-C36C-4AF8-A10D-2B841D7974EF}"/>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D8E1559-FC86-4489-AFBB-91E3CA0C5A8C}"/>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3575E20-6496-474B-8E4E-B40D2B5E1F1B}"/>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46E80F2-F51C-4858-AB59-B89297960E71}"/>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D1509F-AF60-4B53-98B9-AE49DA660718}"/>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E00E64E-D692-4529-A01B-6E501FD3FB89}"/>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A293631-A61B-4C6B-8F1A-CC95112CDE02}"/>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11588B1-6DC5-4A12-AD6E-AE26D82BF546}"/>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FB9A20E-3736-49D5-B9CC-8E7C6413144C}"/>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3715D99-7E09-475F-8CB0-E0D1BDE527E3}"/>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AC9724A-D682-4CE5-8D43-F0AF889E6E96}"/>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F1E2C07-D287-4C5A-9AD0-4D718498A3C3}"/>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C804800-24E2-45E0-A4BD-A24E435A4001}"/>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93FD559-6DD2-48A7-941F-0D9D8E8EFE29}"/>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838A3D3-7C75-4FDB-83FA-37A64B40F1CA}"/>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BD56198-354D-4885-A051-DB34F4E378F8}"/>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年度は、昨年度から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ポイント悪化し、類似団体と比較すると</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ポイント、愛媛県平均と比較すると</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ポイント悪い状況となっている。これは、老朽化した資産を多く抱えていることを示しており、今後、施設の更新・修繕等に係る費用の増加が想定される。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このことから、公共施設マネジメントの推進を図るとともに、長期的視点を持って更新・修繕等を実施することで、財政負担の軽減・平準化に努める。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8D7B5B7-99F0-4196-823F-98C5806120A6}"/>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6AE3FEE-F94F-48FA-81B1-1E4178F4B4CC}"/>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C72BA09-FF4B-4433-8EFB-217E6C31E183}"/>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31F617D-EBC2-4032-9B04-B20A4C9FE5B7}"/>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6D7CD751-429C-4A96-B736-DA41279377F4}"/>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63185428-3319-491C-950A-5CA5C32AFBCE}"/>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9F1E466-83F4-4F35-A29D-29FD5CD615C8}"/>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499BAD6D-A556-4B98-B7C8-82BDD98C6163}"/>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B0A5FCA-7FE8-428B-94BF-0000E356A869}"/>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C53EA6B4-0BEF-4EA4-AC05-B21B170D6165}"/>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BD946514-7AC6-4BAF-AA71-D5493127597D}"/>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E1E08F9-1E38-406E-A865-4769353D73AC}"/>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71964B2-FEF9-43AC-826A-3B9C136AAB93}"/>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B2E24B0-8374-4DE6-8E08-16813DFB54EF}"/>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7E4AF344-2EAE-4E50-AA0F-F288DF4F19AA}"/>
            </a:ext>
          </a:extLst>
        </xdr:cNvPr>
        <xdr:cNvCxnSpPr/>
      </xdr:nvCxnSpPr>
      <xdr:spPr>
        <a:xfrm flipV="1">
          <a:off x="4306570" y="4439285"/>
          <a:ext cx="127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22B84836-AC91-4AC8-8390-F389F9D9733B}"/>
            </a:ext>
          </a:extLst>
        </xdr:cNvPr>
        <xdr:cNvSpPr txBox="1"/>
      </xdr:nvSpPr>
      <xdr:spPr>
        <a:xfrm>
          <a:off x="4359275" y="5677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34435A2B-A0B5-4829-BBF0-52EF44408C87}"/>
            </a:ext>
          </a:extLst>
        </xdr:cNvPr>
        <xdr:cNvCxnSpPr/>
      </xdr:nvCxnSpPr>
      <xdr:spPr>
        <a:xfrm>
          <a:off x="4216400" y="567029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a:extLst>
            <a:ext uri="{FF2B5EF4-FFF2-40B4-BE49-F238E27FC236}">
              <a16:creationId xmlns:a16="http://schemas.microsoft.com/office/drawing/2014/main" id="{A0CDB555-E4DC-4D4C-86D1-7DEC6D17CEA1}"/>
            </a:ext>
          </a:extLst>
        </xdr:cNvPr>
        <xdr:cNvSpPr txBox="1"/>
      </xdr:nvSpPr>
      <xdr:spPr>
        <a:xfrm>
          <a:off x="4359275" y="422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6E487488-086C-4376-BDA4-0A2F72EDAFDB}"/>
            </a:ext>
          </a:extLst>
        </xdr:cNvPr>
        <xdr:cNvCxnSpPr/>
      </xdr:nvCxnSpPr>
      <xdr:spPr>
        <a:xfrm>
          <a:off x="4216400" y="443928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68" name="有形固定資産減価償却率平均値テキスト">
          <a:extLst>
            <a:ext uri="{FF2B5EF4-FFF2-40B4-BE49-F238E27FC236}">
              <a16:creationId xmlns:a16="http://schemas.microsoft.com/office/drawing/2014/main" id="{9DED19B1-8596-45D8-8986-A0C08362D7BF}"/>
            </a:ext>
          </a:extLst>
        </xdr:cNvPr>
        <xdr:cNvSpPr txBox="1"/>
      </xdr:nvSpPr>
      <xdr:spPr>
        <a:xfrm>
          <a:off x="4359275" y="51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a:extLst>
            <a:ext uri="{FF2B5EF4-FFF2-40B4-BE49-F238E27FC236}">
              <a16:creationId xmlns:a16="http://schemas.microsoft.com/office/drawing/2014/main" id="{5B0291A1-CB02-4842-8A30-9DF53B597AC3}"/>
            </a:ext>
          </a:extLst>
        </xdr:cNvPr>
        <xdr:cNvSpPr/>
      </xdr:nvSpPr>
      <xdr:spPr>
        <a:xfrm>
          <a:off x="4254500" y="5308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a:extLst>
            <a:ext uri="{FF2B5EF4-FFF2-40B4-BE49-F238E27FC236}">
              <a16:creationId xmlns:a16="http://schemas.microsoft.com/office/drawing/2014/main" id="{A4746D12-45CF-45CE-B823-B9F543FD69A9}"/>
            </a:ext>
          </a:extLst>
        </xdr:cNvPr>
        <xdr:cNvSpPr/>
      </xdr:nvSpPr>
      <xdr:spPr>
        <a:xfrm>
          <a:off x="3616325" y="5293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a:extLst>
            <a:ext uri="{FF2B5EF4-FFF2-40B4-BE49-F238E27FC236}">
              <a16:creationId xmlns:a16="http://schemas.microsoft.com/office/drawing/2014/main" id="{57872290-AD37-4F66-A85A-3E6BEB921869}"/>
            </a:ext>
          </a:extLst>
        </xdr:cNvPr>
        <xdr:cNvSpPr/>
      </xdr:nvSpPr>
      <xdr:spPr>
        <a:xfrm>
          <a:off x="2930525" y="52453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149987</xdr:rowOff>
    </xdr:from>
    <xdr:to>
      <xdr:col>11</xdr:col>
      <xdr:colOff>187325</xdr:colOff>
      <xdr:row>32</xdr:row>
      <xdr:rowOff>80137</xdr:rowOff>
    </xdr:to>
    <xdr:sp macro="" textlink="">
      <xdr:nvSpPr>
        <xdr:cNvPr id="72" name="フローチャート: 判断 71">
          <a:extLst>
            <a:ext uri="{FF2B5EF4-FFF2-40B4-BE49-F238E27FC236}">
              <a16:creationId xmlns:a16="http://schemas.microsoft.com/office/drawing/2014/main" id="{4F2C9A80-3BDB-40F1-8E00-54E860C45E4B}"/>
            </a:ext>
          </a:extLst>
        </xdr:cNvPr>
        <xdr:cNvSpPr/>
      </xdr:nvSpPr>
      <xdr:spPr>
        <a:xfrm>
          <a:off x="2244725" y="51696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149987</xdr:rowOff>
    </xdr:from>
    <xdr:to>
      <xdr:col>7</xdr:col>
      <xdr:colOff>187325</xdr:colOff>
      <xdr:row>32</xdr:row>
      <xdr:rowOff>80137</xdr:rowOff>
    </xdr:to>
    <xdr:sp macro="" textlink="">
      <xdr:nvSpPr>
        <xdr:cNvPr id="73" name="フローチャート: 判断 72">
          <a:extLst>
            <a:ext uri="{FF2B5EF4-FFF2-40B4-BE49-F238E27FC236}">
              <a16:creationId xmlns:a16="http://schemas.microsoft.com/office/drawing/2014/main" id="{63220192-5458-4B86-8FF5-80E0D20B13AE}"/>
            </a:ext>
          </a:extLst>
        </xdr:cNvPr>
        <xdr:cNvSpPr/>
      </xdr:nvSpPr>
      <xdr:spPr>
        <a:xfrm>
          <a:off x="1558925" y="51696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41BEF19-1F85-4D84-A2FD-66F3B4E1E533}"/>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0DD2C65-F2CB-4C1C-9DE5-103C2FD0E08B}"/>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35DACFA-33DF-458F-9909-E6D10BC48ED6}"/>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3CF0D07-5E95-4399-B863-1111B91B81DD}"/>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169090B-5959-4835-B400-B8AB8851C6DC}"/>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143891</xdr:rowOff>
    </xdr:from>
    <xdr:to>
      <xdr:col>23</xdr:col>
      <xdr:colOff>136525</xdr:colOff>
      <xdr:row>34</xdr:row>
      <xdr:rowOff>74041</xdr:rowOff>
    </xdr:to>
    <xdr:sp macro="" textlink="">
      <xdr:nvSpPr>
        <xdr:cNvPr id="79" name="楕円 78">
          <a:extLst>
            <a:ext uri="{FF2B5EF4-FFF2-40B4-BE49-F238E27FC236}">
              <a16:creationId xmlns:a16="http://schemas.microsoft.com/office/drawing/2014/main" id="{0C8E5B72-B32A-4790-A75F-07DBB85C0A8C}"/>
            </a:ext>
          </a:extLst>
        </xdr:cNvPr>
        <xdr:cNvSpPr/>
      </xdr:nvSpPr>
      <xdr:spPr>
        <a:xfrm>
          <a:off x="4254500" y="54842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122318</xdr:rowOff>
    </xdr:from>
    <xdr:ext cx="405111" cy="259045"/>
    <xdr:sp macro="" textlink="">
      <xdr:nvSpPr>
        <xdr:cNvPr id="80" name="有形固定資産減価償却率該当値テキスト">
          <a:extLst>
            <a:ext uri="{FF2B5EF4-FFF2-40B4-BE49-F238E27FC236}">
              <a16:creationId xmlns:a16="http://schemas.microsoft.com/office/drawing/2014/main" id="{67CA1480-2CF5-45A6-B855-59038AE98555}"/>
            </a:ext>
          </a:extLst>
        </xdr:cNvPr>
        <xdr:cNvSpPr txBox="1"/>
      </xdr:nvSpPr>
      <xdr:spPr>
        <a:xfrm>
          <a:off x="4359275" y="5469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79121</xdr:rowOff>
    </xdr:from>
    <xdr:to>
      <xdr:col>19</xdr:col>
      <xdr:colOff>187325</xdr:colOff>
      <xdr:row>34</xdr:row>
      <xdr:rowOff>9271</xdr:rowOff>
    </xdr:to>
    <xdr:sp macro="" textlink="">
      <xdr:nvSpPr>
        <xdr:cNvPr id="81" name="楕円 80">
          <a:extLst>
            <a:ext uri="{FF2B5EF4-FFF2-40B4-BE49-F238E27FC236}">
              <a16:creationId xmlns:a16="http://schemas.microsoft.com/office/drawing/2014/main" id="{AF0232E2-4161-4408-B23A-AE40ABA9BD54}"/>
            </a:ext>
          </a:extLst>
        </xdr:cNvPr>
        <xdr:cNvSpPr/>
      </xdr:nvSpPr>
      <xdr:spPr>
        <a:xfrm>
          <a:off x="3616325" y="54226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129921</xdr:rowOff>
    </xdr:from>
    <xdr:to>
      <xdr:col>23</xdr:col>
      <xdr:colOff>85725</xdr:colOff>
      <xdr:row>34</xdr:row>
      <xdr:rowOff>23241</xdr:rowOff>
    </xdr:to>
    <xdr:cxnSp macro="">
      <xdr:nvCxnSpPr>
        <xdr:cNvPr id="82" name="直線コネクタ 81">
          <a:extLst>
            <a:ext uri="{FF2B5EF4-FFF2-40B4-BE49-F238E27FC236}">
              <a16:creationId xmlns:a16="http://schemas.microsoft.com/office/drawing/2014/main" id="{68F7DC17-7BEC-48B4-B96E-BF55B796F12D}"/>
            </a:ext>
          </a:extLst>
        </xdr:cNvPr>
        <xdr:cNvCxnSpPr/>
      </xdr:nvCxnSpPr>
      <xdr:spPr>
        <a:xfrm>
          <a:off x="3673475" y="5470271"/>
          <a:ext cx="62865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44577</xdr:rowOff>
    </xdr:from>
    <xdr:to>
      <xdr:col>15</xdr:col>
      <xdr:colOff>187325</xdr:colOff>
      <xdr:row>33</xdr:row>
      <xdr:rowOff>146177</xdr:rowOff>
    </xdr:to>
    <xdr:sp macro="" textlink="">
      <xdr:nvSpPr>
        <xdr:cNvPr id="83" name="楕円 82">
          <a:extLst>
            <a:ext uri="{FF2B5EF4-FFF2-40B4-BE49-F238E27FC236}">
              <a16:creationId xmlns:a16="http://schemas.microsoft.com/office/drawing/2014/main" id="{5133CBC3-2102-497D-A76E-85A96CDDE958}"/>
            </a:ext>
          </a:extLst>
        </xdr:cNvPr>
        <xdr:cNvSpPr/>
      </xdr:nvSpPr>
      <xdr:spPr>
        <a:xfrm>
          <a:off x="2930525" y="53912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95377</xdr:rowOff>
    </xdr:from>
    <xdr:to>
      <xdr:col>19</xdr:col>
      <xdr:colOff>136525</xdr:colOff>
      <xdr:row>33</xdr:row>
      <xdr:rowOff>129921</xdr:rowOff>
    </xdr:to>
    <xdr:cxnSp macro="">
      <xdr:nvCxnSpPr>
        <xdr:cNvPr id="84" name="直線コネクタ 83">
          <a:extLst>
            <a:ext uri="{FF2B5EF4-FFF2-40B4-BE49-F238E27FC236}">
              <a16:creationId xmlns:a16="http://schemas.microsoft.com/office/drawing/2014/main" id="{0CD8E314-4BF9-462A-B777-235D7CF7FC9A}"/>
            </a:ext>
          </a:extLst>
        </xdr:cNvPr>
        <xdr:cNvCxnSpPr/>
      </xdr:nvCxnSpPr>
      <xdr:spPr>
        <a:xfrm>
          <a:off x="2987675" y="5438902"/>
          <a:ext cx="6858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159893</xdr:rowOff>
    </xdr:from>
    <xdr:to>
      <xdr:col>11</xdr:col>
      <xdr:colOff>187325</xdr:colOff>
      <xdr:row>33</xdr:row>
      <xdr:rowOff>90043</xdr:rowOff>
    </xdr:to>
    <xdr:sp macro="" textlink="">
      <xdr:nvSpPr>
        <xdr:cNvPr id="85" name="楕円 84">
          <a:extLst>
            <a:ext uri="{FF2B5EF4-FFF2-40B4-BE49-F238E27FC236}">
              <a16:creationId xmlns:a16="http://schemas.microsoft.com/office/drawing/2014/main" id="{BADFC55F-D8A9-46A0-84F7-B1CD3BC08738}"/>
            </a:ext>
          </a:extLst>
        </xdr:cNvPr>
        <xdr:cNvSpPr/>
      </xdr:nvSpPr>
      <xdr:spPr>
        <a:xfrm>
          <a:off x="2244725" y="534466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39243</xdr:rowOff>
    </xdr:from>
    <xdr:to>
      <xdr:col>15</xdr:col>
      <xdr:colOff>136525</xdr:colOff>
      <xdr:row>33</xdr:row>
      <xdr:rowOff>95377</xdr:rowOff>
    </xdr:to>
    <xdr:cxnSp macro="">
      <xdr:nvCxnSpPr>
        <xdr:cNvPr id="86" name="直線コネクタ 85">
          <a:extLst>
            <a:ext uri="{FF2B5EF4-FFF2-40B4-BE49-F238E27FC236}">
              <a16:creationId xmlns:a16="http://schemas.microsoft.com/office/drawing/2014/main" id="{FB346351-DD67-482A-9435-885FDE97D452}"/>
            </a:ext>
          </a:extLst>
        </xdr:cNvPr>
        <xdr:cNvCxnSpPr/>
      </xdr:nvCxnSpPr>
      <xdr:spPr>
        <a:xfrm>
          <a:off x="2301875" y="5382768"/>
          <a:ext cx="6858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133985</xdr:rowOff>
    </xdr:from>
    <xdr:to>
      <xdr:col>7</xdr:col>
      <xdr:colOff>187325</xdr:colOff>
      <xdr:row>33</xdr:row>
      <xdr:rowOff>64135</xdr:rowOff>
    </xdr:to>
    <xdr:sp macro="" textlink="">
      <xdr:nvSpPr>
        <xdr:cNvPr id="87" name="楕円 86">
          <a:extLst>
            <a:ext uri="{FF2B5EF4-FFF2-40B4-BE49-F238E27FC236}">
              <a16:creationId xmlns:a16="http://schemas.microsoft.com/office/drawing/2014/main" id="{2FD89BCE-ADC5-471A-986B-C4276024C11D}"/>
            </a:ext>
          </a:extLst>
        </xdr:cNvPr>
        <xdr:cNvSpPr/>
      </xdr:nvSpPr>
      <xdr:spPr>
        <a:xfrm>
          <a:off x="1558925" y="5315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13335</xdr:rowOff>
    </xdr:from>
    <xdr:to>
      <xdr:col>11</xdr:col>
      <xdr:colOff>136525</xdr:colOff>
      <xdr:row>33</xdr:row>
      <xdr:rowOff>39243</xdr:rowOff>
    </xdr:to>
    <xdr:cxnSp macro="">
      <xdr:nvCxnSpPr>
        <xdr:cNvPr id="88" name="直線コネクタ 87">
          <a:extLst>
            <a:ext uri="{FF2B5EF4-FFF2-40B4-BE49-F238E27FC236}">
              <a16:creationId xmlns:a16="http://schemas.microsoft.com/office/drawing/2014/main" id="{CE9B1699-C572-46A7-9730-AFCFF7D17428}"/>
            </a:ext>
          </a:extLst>
        </xdr:cNvPr>
        <xdr:cNvCxnSpPr/>
      </xdr:nvCxnSpPr>
      <xdr:spPr>
        <a:xfrm>
          <a:off x="1616075" y="5353685"/>
          <a:ext cx="6858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89" name="n_1aveValue有形固定資産減価償却率">
          <a:extLst>
            <a:ext uri="{FF2B5EF4-FFF2-40B4-BE49-F238E27FC236}">
              <a16:creationId xmlns:a16="http://schemas.microsoft.com/office/drawing/2014/main" id="{C58BCE7D-48A9-47BA-A0EB-57E5DF025ADD}"/>
            </a:ext>
          </a:extLst>
        </xdr:cNvPr>
        <xdr:cNvSpPr txBox="1"/>
      </xdr:nvSpPr>
      <xdr:spPr>
        <a:xfrm>
          <a:off x="3474094" y="507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90" name="n_2aveValue有形固定資産減価償却率">
          <a:extLst>
            <a:ext uri="{FF2B5EF4-FFF2-40B4-BE49-F238E27FC236}">
              <a16:creationId xmlns:a16="http://schemas.microsoft.com/office/drawing/2014/main" id="{B5E06AA8-3FFC-4800-9F5C-761E10061877}"/>
            </a:ext>
          </a:extLst>
        </xdr:cNvPr>
        <xdr:cNvSpPr txBox="1"/>
      </xdr:nvSpPr>
      <xdr:spPr>
        <a:xfrm>
          <a:off x="2797819" y="503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96664</xdr:rowOff>
    </xdr:from>
    <xdr:ext cx="405111" cy="259045"/>
    <xdr:sp macro="" textlink="">
      <xdr:nvSpPr>
        <xdr:cNvPr id="91" name="n_3aveValue有形固定資産減価償却率">
          <a:extLst>
            <a:ext uri="{FF2B5EF4-FFF2-40B4-BE49-F238E27FC236}">
              <a16:creationId xmlns:a16="http://schemas.microsoft.com/office/drawing/2014/main" id="{A1BAED8C-BE4B-47E0-ACCB-925C03149EC1}"/>
            </a:ext>
          </a:extLst>
        </xdr:cNvPr>
        <xdr:cNvSpPr txBox="1"/>
      </xdr:nvSpPr>
      <xdr:spPr>
        <a:xfrm>
          <a:off x="2112019" y="495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96664</xdr:rowOff>
    </xdr:from>
    <xdr:ext cx="405111" cy="259045"/>
    <xdr:sp macro="" textlink="">
      <xdr:nvSpPr>
        <xdr:cNvPr id="92" name="n_4aveValue有形固定資産減価償却率">
          <a:extLst>
            <a:ext uri="{FF2B5EF4-FFF2-40B4-BE49-F238E27FC236}">
              <a16:creationId xmlns:a16="http://schemas.microsoft.com/office/drawing/2014/main" id="{CF06167F-04AF-44F6-8022-DEAE53AAE9EA}"/>
            </a:ext>
          </a:extLst>
        </xdr:cNvPr>
        <xdr:cNvSpPr txBox="1"/>
      </xdr:nvSpPr>
      <xdr:spPr>
        <a:xfrm>
          <a:off x="1426219" y="495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398</xdr:rowOff>
    </xdr:from>
    <xdr:ext cx="405111" cy="259045"/>
    <xdr:sp macro="" textlink="">
      <xdr:nvSpPr>
        <xdr:cNvPr id="93" name="n_1mainValue有形固定資産減価償却率">
          <a:extLst>
            <a:ext uri="{FF2B5EF4-FFF2-40B4-BE49-F238E27FC236}">
              <a16:creationId xmlns:a16="http://schemas.microsoft.com/office/drawing/2014/main" id="{52CC7F2B-8164-402C-A773-A06220A0260B}"/>
            </a:ext>
          </a:extLst>
        </xdr:cNvPr>
        <xdr:cNvSpPr txBox="1"/>
      </xdr:nvSpPr>
      <xdr:spPr>
        <a:xfrm>
          <a:off x="3474094" y="5505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137304</xdr:rowOff>
    </xdr:from>
    <xdr:ext cx="405111" cy="259045"/>
    <xdr:sp macro="" textlink="">
      <xdr:nvSpPr>
        <xdr:cNvPr id="94" name="n_2mainValue有形固定資産減価償却率">
          <a:extLst>
            <a:ext uri="{FF2B5EF4-FFF2-40B4-BE49-F238E27FC236}">
              <a16:creationId xmlns:a16="http://schemas.microsoft.com/office/drawing/2014/main" id="{C4AA0054-3A73-479D-BAEC-8BC56C15F1A1}"/>
            </a:ext>
          </a:extLst>
        </xdr:cNvPr>
        <xdr:cNvSpPr txBox="1"/>
      </xdr:nvSpPr>
      <xdr:spPr>
        <a:xfrm>
          <a:off x="2797819" y="548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81170</xdr:rowOff>
    </xdr:from>
    <xdr:ext cx="405111" cy="259045"/>
    <xdr:sp macro="" textlink="">
      <xdr:nvSpPr>
        <xdr:cNvPr id="95" name="n_3mainValue有形固定資産減価償却率">
          <a:extLst>
            <a:ext uri="{FF2B5EF4-FFF2-40B4-BE49-F238E27FC236}">
              <a16:creationId xmlns:a16="http://schemas.microsoft.com/office/drawing/2014/main" id="{6BD4FF99-85C8-40D0-9E25-36D08E056E80}"/>
            </a:ext>
          </a:extLst>
        </xdr:cNvPr>
        <xdr:cNvSpPr txBox="1"/>
      </xdr:nvSpPr>
      <xdr:spPr>
        <a:xfrm>
          <a:off x="2112019" y="5427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55262</xdr:rowOff>
    </xdr:from>
    <xdr:ext cx="405111" cy="259045"/>
    <xdr:sp macro="" textlink="">
      <xdr:nvSpPr>
        <xdr:cNvPr id="96" name="n_4mainValue有形固定資産減価償却率">
          <a:extLst>
            <a:ext uri="{FF2B5EF4-FFF2-40B4-BE49-F238E27FC236}">
              <a16:creationId xmlns:a16="http://schemas.microsoft.com/office/drawing/2014/main" id="{627576A2-2E2B-4EFD-9E3B-1E3BA6B20EB7}"/>
            </a:ext>
          </a:extLst>
        </xdr:cNvPr>
        <xdr:cNvSpPr txBox="1"/>
      </xdr:nvSpPr>
      <xdr:spPr>
        <a:xfrm>
          <a:off x="1426219"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804F81C-1129-4477-9EC5-C76F2731B70C}"/>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958F21A-2C92-4E7D-A506-4E0F84223D8A}"/>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4EFD3EB-167D-4C7F-A03C-CF63DA09CC71}"/>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2A7A2A22-5B3D-41BE-A0CE-72F2414EFD38}"/>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A882D42-AAFA-4E0D-B1CA-0E289FF26072}"/>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259BA2E-8693-4FDC-A1FC-E1DFA4D1C5D4}"/>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40E2FBB1-1F0F-401E-B90D-05CC97D7D0BB}"/>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1B3FA842-01B9-41C1-BAA0-67914B98719A}"/>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FDE33E4-01C5-408C-B5A5-0E39BF71CBDA}"/>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8C698DE0-D491-4AE3-B443-90D4ED720DCD}"/>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4153368F-F758-4547-BE5C-B17A22C6CE1F}"/>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EE63E479-376A-4D54-94BF-3207DA4FBB5E}"/>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72F68F5-2152-4BA0-B6E8-433BA43A4887}"/>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年度は、昨年度から</a:t>
          </a:r>
          <a:r>
            <a:rPr kumimoji="1" lang="en-US" altLang="ja-JP" sz="1100">
              <a:latin typeface="ＭＳ Ｐゴシック" panose="020B0600070205080204" pitchFamily="50" charset="-128"/>
              <a:ea typeface="ＭＳ Ｐゴシック" panose="020B0600070205080204" pitchFamily="50" charset="-128"/>
            </a:rPr>
            <a:t>54.8</a:t>
          </a:r>
          <a:r>
            <a:rPr kumimoji="1" lang="ja-JP" altLang="en-US" sz="1100">
              <a:latin typeface="ＭＳ Ｐゴシック" panose="020B0600070205080204" pitchFamily="50" charset="-128"/>
              <a:ea typeface="ＭＳ Ｐゴシック" panose="020B0600070205080204" pitchFamily="50" charset="-128"/>
            </a:rPr>
            <a:t>ポイント改善している。これは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算定上の分子となる地方債残高の減少による将来負担額の減少や、減債基金等の充当可能特定財源が増加したこと等によるものである。しかし、類似団体、愛媛県、全国平均と比較すると悪い状況になっていることに加え、今後も、学校施設の長寿命化や給食センターの整備等の大型事業の実施に伴い地方債の借入が見込まれることから、事業実施方法や事業規模等の精査により、経費削減及び将来負担額の抑制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589D5B63-FF56-45E8-B8F4-DEEC806781DC}"/>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C2AA50B-562B-4DA9-B6F7-A69C96E236DC}"/>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371B80D-27FA-448D-B2ED-173C01B107ED}"/>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1B5B650A-B92B-48F1-8F16-86D064241C92}"/>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3EA0B981-15E4-4681-A860-3FA3860B8CEE}"/>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566D0CB2-FBB2-4790-BE36-64C80470254C}"/>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712C0FC7-EC6D-4949-BF5D-8E00CD5187D4}"/>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1D848370-7ABD-470F-9682-261A458E4F82}"/>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D9272ABF-F3A9-4CAA-AEC9-F71C78B0630F}"/>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D42555A8-1D13-4EA5-8D98-E6BFF86D8C75}"/>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9B68D0D1-9865-4FBA-9A2E-86BFB2A0B6A5}"/>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68DD44B5-BCDD-43C2-AC8A-898ED73BEDEF}"/>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D3CF0299-86D0-47BD-B29D-CC6F934E55AD}"/>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8BEF9EE2-1D56-4D64-BF11-A6A1C7B36354}"/>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D7C9C4F1-C3BC-4015-813D-A9C106F7D819}"/>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5" name="直線コネクタ 124">
          <a:extLst>
            <a:ext uri="{FF2B5EF4-FFF2-40B4-BE49-F238E27FC236}">
              <a16:creationId xmlns:a16="http://schemas.microsoft.com/office/drawing/2014/main" id="{8BC0F94C-69C4-48FE-8823-F639F9507EB0}"/>
            </a:ext>
          </a:extLst>
        </xdr:cNvPr>
        <xdr:cNvCxnSpPr/>
      </xdr:nvCxnSpPr>
      <xdr:spPr>
        <a:xfrm flipV="1">
          <a:off x="13326745" y="4296833"/>
          <a:ext cx="1269" cy="113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6" name="債務償還比率最小値テキスト">
          <a:extLst>
            <a:ext uri="{FF2B5EF4-FFF2-40B4-BE49-F238E27FC236}">
              <a16:creationId xmlns:a16="http://schemas.microsoft.com/office/drawing/2014/main" id="{795E8817-7595-4308-8E60-D4AC2BA15220}"/>
            </a:ext>
          </a:extLst>
        </xdr:cNvPr>
        <xdr:cNvSpPr txBox="1"/>
      </xdr:nvSpPr>
      <xdr:spPr>
        <a:xfrm>
          <a:off x="13379450" y="54276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7" name="直線コネクタ 126">
          <a:extLst>
            <a:ext uri="{FF2B5EF4-FFF2-40B4-BE49-F238E27FC236}">
              <a16:creationId xmlns:a16="http://schemas.microsoft.com/office/drawing/2014/main" id="{2941D14C-5A76-4049-8A99-FE5E14DD1321}"/>
            </a:ext>
          </a:extLst>
        </xdr:cNvPr>
        <xdr:cNvCxnSpPr/>
      </xdr:nvCxnSpPr>
      <xdr:spPr>
        <a:xfrm>
          <a:off x="13255625" y="54302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F5072923-861A-431F-821A-A6A06775EBFE}"/>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936B710C-ADAC-46FB-B575-3F3B12154913}"/>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30" name="債務償還比率平均値テキスト">
          <a:extLst>
            <a:ext uri="{FF2B5EF4-FFF2-40B4-BE49-F238E27FC236}">
              <a16:creationId xmlns:a16="http://schemas.microsoft.com/office/drawing/2014/main" id="{CE0FCF78-E398-4729-9BA5-A1C865ED4570}"/>
            </a:ext>
          </a:extLst>
        </xdr:cNvPr>
        <xdr:cNvSpPr txBox="1"/>
      </xdr:nvSpPr>
      <xdr:spPr>
        <a:xfrm>
          <a:off x="13379450" y="4658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1" name="フローチャート: 判断 130">
          <a:extLst>
            <a:ext uri="{FF2B5EF4-FFF2-40B4-BE49-F238E27FC236}">
              <a16:creationId xmlns:a16="http://schemas.microsoft.com/office/drawing/2014/main" id="{37BDC451-B803-4F01-A9A8-1D64C0D6F7E3}"/>
            </a:ext>
          </a:extLst>
        </xdr:cNvPr>
        <xdr:cNvSpPr/>
      </xdr:nvSpPr>
      <xdr:spPr>
        <a:xfrm>
          <a:off x="13293725" y="47940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2" name="フローチャート: 判断 131">
          <a:extLst>
            <a:ext uri="{FF2B5EF4-FFF2-40B4-BE49-F238E27FC236}">
              <a16:creationId xmlns:a16="http://schemas.microsoft.com/office/drawing/2014/main" id="{F30A4702-1BFD-4F7C-AC14-5F9D0298501B}"/>
            </a:ext>
          </a:extLst>
        </xdr:cNvPr>
        <xdr:cNvSpPr/>
      </xdr:nvSpPr>
      <xdr:spPr>
        <a:xfrm>
          <a:off x="12646025" y="47993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3" name="フローチャート: 判断 132">
          <a:extLst>
            <a:ext uri="{FF2B5EF4-FFF2-40B4-BE49-F238E27FC236}">
              <a16:creationId xmlns:a16="http://schemas.microsoft.com/office/drawing/2014/main" id="{55AA923F-2DD9-4A43-8E41-E592A019595B}"/>
            </a:ext>
          </a:extLst>
        </xdr:cNvPr>
        <xdr:cNvSpPr/>
      </xdr:nvSpPr>
      <xdr:spPr>
        <a:xfrm>
          <a:off x="11960225" y="47614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39038</xdr:rowOff>
    </xdr:from>
    <xdr:to>
      <xdr:col>64</xdr:col>
      <xdr:colOff>123825</xdr:colOff>
      <xdr:row>31</xdr:row>
      <xdr:rowOff>140638</xdr:rowOff>
    </xdr:to>
    <xdr:sp macro="" textlink="">
      <xdr:nvSpPr>
        <xdr:cNvPr id="134" name="フローチャート: 判断 133">
          <a:extLst>
            <a:ext uri="{FF2B5EF4-FFF2-40B4-BE49-F238E27FC236}">
              <a16:creationId xmlns:a16="http://schemas.microsoft.com/office/drawing/2014/main" id="{1E284B8B-390C-48C5-9F06-10679F00678E}"/>
            </a:ext>
          </a:extLst>
        </xdr:cNvPr>
        <xdr:cNvSpPr/>
      </xdr:nvSpPr>
      <xdr:spPr>
        <a:xfrm>
          <a:off x="11274425" y="50587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65066</xdr:rowOff>
    </xdr:from>
    <xdr:to>
      <xdr:col>60</xdr:col>
      <xdr:colOff>123825</xdr:colOff>
      <xdr:row>31</xdr:row>
      <xdr:rowOff>166666</xdr:rowOff>
    </xdr:to>
    <xdr:sp macro="" textlink="">
      <xdr:nvSpPr>
        <xdr:cNvPr id="135" name="フローチャート: 判断 134">
          <a:extLst>
            <a:ext uri="{FF2B5EF4-FFF2-40B4-BE49-F238E27FC236}">
              <a16:creationId xmlns:a16="http://schemas.microsoft.com/office/drawing/2014/main" id="{02197EAD-9B54-4A33-91E8-358B33425BDE}"/>
            </a:ext>
          </a:extLst>
        </xdr:cNvPr>
        <xdr:cNvSpPr/>
      </xdr:nvSpPr>
      <xdr:spPr>
        <a:xfrm>
          <a:off x="10588625" y="50879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483F7EF-F9E5-4321-94B4-4061CAC00780}"/>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E4535305-E4E0-49C8-B55B-49063D4FA142}"/>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6101D11-D9F5-45F0-90E3-6D651E5F4434}"/>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90CCEEF-59C6-46AF-87DE-D7AFD393BDA6}"/>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1E32808-20AE-45AA-B3ED-E5FF9C3A3443}"/>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94982</xdr:rowOff>
    </xdr:from>
    <xdr:to>
      <xdr:col>76</xdr:col>
      <xdr:colOff>73025</xdr:colOff>
      <xdr:row>31</xdr:row>
      <xdr:rowOff>25132</xdr:rowOff>
    </xdr:to>
    <xdr:sp macro="" textlink="">
      <xdr:nvSpPr>
        <xdr:cNvPr id="141" name="楕円 140">
          <a:extLst>
            <a:ext uri="{FF2B5EF4-FFF2-40B4-BE49-F238E27FC236}">
              <a16:creationId xmlns:a16="http://schemas.microsoft.com/office/drawing/2014/main" id="{FD04A776-E295-42C0-99E8-9A988F7088FC}"/>
            </a:ext>
          </a:extLst>
        </xdr:cNvPr>
        <xdr:cNvSpPr/>
      </xdr:nvSpPr>
      <xdr:spPr>
        <a:xfrm>
          <a:off x="13293725" y="49527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73409</xdr:rowOff>
    </xdr:from>
    <xdr:ext cx="469744" cy="259045"/>
    <xdr:sp macro="" textlink="">
      <xdr:nvSpPr>
        <xdr:cNvPr id="142" name="債務償還比率該当値テキスト">
          <a:extLst>
            <a:ext uri="{FF2B5EF4-FFF2-40B4-BE49-F238E27FC236}">
              <a16:creationId xmlns:a16="http://schemas.microsoft.com/office/drawing/2014/main" id="{A82A73E9-9B6F-4C83-A722-B6063A30F597}"/>
            </a:ext>
          </a:extLst>
        </xdr:cNvPr>
        <xdr:cNvSpPr txBox="1"/>
      </xdr:nvSpPr>
      <xdr:spPr>
        <a:xfrm>
          <a:off x="13379450" y="493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160712</xdr:rowOff>
    </xdr:from>
    <xdr:to>
      <xdr:col>72</xdr:col>
      <xdr:colOff>123825</xdr:colOff>
      <xdr:row>31</xdr:row>
      <xdr:rowOff>90862</xdr:rowOff>
    </xdr:to>
    <xdr:sp macro="" textlink="">
      <xdr:nvSpPr>
        <xdr:cNvPr id="143" name="楕円 142">
          <a:extLst>
            <a:ext uri="{FF2B5EF4-FFF2-40B4-BE49-F238E27FC236}">
              <a16:creationId xmlns:a16="http://schemas.microsoft.com/office/drawing/2014/main" id="{48D38631-3275-4D5B-B6BE-7B55D5F71A52}"/>
            </a:ext>
          </a:extLst>
        </xdr:cNvPr>
        <xdr:cNvSpPr/>
      </xdr:nvSpPr>
      <xdr:spPr>
        <a:xfrm>
          <a:off x="12646025" y="502163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145782</xdr:rowOff>
    </xdr:from>
    <xdr:to>
      <xdr:col>76</xdr:col>
      <xdr:colOff>22225</xdr:colOff>
      <xdr:row>31</xdr:row>
      <xdr:rowOff>40062</xdr:rowOff>
    </xdr:to>
    <xdr:cxnSp macro="">
      <xdr:nvCxnSpPr>
        <xdr:cNvPr id="144" name="直線コネクタ 143">
          <a:extLst>
            <a:ext uri="{FF2B5EF4-FFF2-40B4-BE49-F238E27FC236}">
              <a16:creationId xmlns:a16="http://schemas.microsoft.com/office/drawing/2014/main" id="{A886E398-0840-4CB9-AAD3-7841F88CEF68}"/>
            </a:ext>
          </a:extLst>
        </xdr:cNvPr>
        <xdr:cNvCxnSpPr/>
      </xdr:nvCxnSpPr>
      <xdr:spPr>
        <a:xfrm flipV="1">
          <a:off x="12693650" y="5000357"/>
          <a:ext cx="638175" cy="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42326</xdr:rowOff>
    </xdr:from>
    <xdr:to>
      <xdr:col>68</xdr:col>
      <xdr:colOff>123825</xdr:colOff>
      <xdr:row>30</xdr:row>
      <xdr:rowOff>143926</xdr:rowOff>
    </xdr:to>
    <xdr:sp macro="" textlink="">
      <xdr:nvSpPr>
        <xdr:cNvPr id="145" name="楕円 144">
          <a:extLst>
            <a:ext uri="{FF2B5EF4-FFF2-40B4-BE49-F238E27FC236}">
              <a16:creationId xmlns:a16="http://schemas.microsoft.com/office/drawing/2014/main" id="{2F2161B1-A88C-48EF-99EC-431C1EB4AA89}"/>
            </a:ext>
          </a:extLst>
        </xdr:cNvPr>
        <xdr:cNvSpPr/>
      </xdr:nvSpPr>
      <xdr:spPr>
        <a:xfrm>
          <a:off x="11960225" y="49032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93126</xdr:rowOff>
    </xdr:from>
    <xdr:to>
      <xdr:col>72</xdr:col>
      <xdr:colOff>73025</xdr:colOff>
      <xdr:row>31</xdr:row>
      <xdr:rowOff>40062</xdr:rowOff>
    </xdr:to>
    <xdr:cxnSp macro="">
      <xdr:nvCxnSpPr>
        <xdr:cNvPr id="146" name="直線コネクタ 145">
          <a:extLst>
            <a:ext uri="{FF2B5EF4-FFF2-40B4-BE49-F238E27FC236}">
              <a16:creationId xmlns:a16="http://schemas.microsoft.com/office/drawing/2014/main" id="{F1B7994D-823F-4031-9AE0-9CD832F078C8}"/>
            </a:ext>
          </a:extLst>
        </xdr:cNvPr>
        <xdr:cNvCxnSpPr/>
      </xdr:nvCxnSpPr>
      <xdr:spPr>
        <a:xfrm>
          <a:off x="12007850" y="4950876"/>
          <a:ext cx="685800" cy="10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45586</xdr:rowOff>
    </xdr:from>
    <xdr:to>
      <xdr:col>64</xdr:col>
      <xdr:colOff>123825</xdr:colOff>
      <xdr:row>32</xdr:row>
      <xdr:rowOff>147186</xdr:rowOff>
    </xdr:to>
    <xdr:sp macro="" textlink="">
      <xdr:nvSpPr>
        <xdr:cNvPr id="147" name="楕円 146">
          <a:extLst>
            <a:ext uri="{FF2B5EF4-FFF2-40B4-BE49-F238E27FC236}">
              <a16:creationId xmlns:a16="http://schemas.microsoft.com/office/drawing/2014/main" id="{44F91929-B35D-4D02-80A6-49E46963D1E8}"/>
            </a:ext>
          </a:extLst>
        </xdr:cNvPr>
        <xdr:cNvSpPr/>
      </xdr:nvSpPr>
      <xdr:spPr>
        <a:xfrm>
          <a:off x="11274425" y="52303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93126</xdr:rowOff>
    </xdr:from>
    <xdr:to>
      <xdr:col>68</xdr:col>
      <xdr:colOff>73025</xdr:colOff>
      <xdr:row>32</xdr:row>
      <xdr:rowOff>96386</xdr:rowOff>
    </xdr:to>
    <xdr:cxnSp macro="">
      <xdr:nvCxnSpPr>
        <xdr:cNvPr id="148" name="直線コネクタ 147">
          <a:extLst>
            <a:ext uri="{FF2B5EF4-FFF2-40B4-BE49-F238E27FC236}">
              <a16:creationId xmlns:a16="http://schemas.microsoft.com/office/drawing/2014/main" id="{EAC78D39-C1C4-44C9-BB0F-39D657D67992}"/>
            </a:ext>
          </a:extLst>
        </xdr:cNvPr>
        <xdr:cNvCxnSpPr/>
      </xdr:nvCxnSpPr>
      <xdr:spPr>
        <a:xfrm flipV="1">
          <a:off x="11322050" y="4950876"/>
          <a:ext cx="685800" cy="32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72813</xdr:rowOff>
    </xdr:from>
    <xdr:to>
      <xdr:col>60</xdr:col>
      <xdr:colOff>123825</xdr:colOff>
      <xdr:row>33</xdr:row>
      <xdr:rowOff>2963</xdr:rowOff>
    </xdr:to>
    <xdr:sp macro="" textlink="">
      <xdr:nvSpPr>
        <xdr:cNvPr id="149" name="楕円 148">
          <a:extLst>
            <a:ext uri="{FF2B5EF4-FFF2-40B4-BE49-F238E27FC236}">
              <a16:creationId xmlns:a16="http://schemas.microsoft.com/office/drawing/2014/main" id="{33C33BDB-4CC9-4637-8839-A5013090E5DE}"/>
            </a:ext>
          </a:extLst>
        </xdr:cNvPr>
        <xdr:cNvSpPr/>
      </xdr:nvSpPr>
      <xdr:spPr>
        <a:xfrm>
          <a:off x="10588625" y="52512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96386</xdr:rowOff>
    </xdr:from>
    <xdr:to>
      <xdr:col>64</xdr:col>
      <xdr:colOff>73025</xdr:colOff>
      <xdr:row>32</xdr:row>
      <xdr:rowOff>123613</xdr:rowOff>
    </xdr:to>
    <xdr:cxnSp macro="">
      <xdr:nvCxnSpPr>
        <xdr:cNvPr id="150" name="直線コネクタ 149">
          <a:extLst>
            <a:ext uri="{FF2B5EF4-FFF2-40B4-BE49-F238E27FC236}">
              <a16:creationId xmlns:a16="http://schemas.microsoft.com/office/drawing/2014/main" id="{3CE67026-CE73-41AF-B0A9-E088D15F8B89}"/>
            </a:ext>
          </a:extLst>
        </xdr:cNvPr>
        <xdr:cNvCxnSpPr/>
      </xdr:nvCxnSpPr>
      <xdr:spPr>
        <a:xfrm flipV="1">
          <a:off x="10636250" y="5277986"/>
          <a:ext cx="685800" cy="3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1" name="n_1aveValue債務償還比率">
          <a:extLst>
            <a:ext uri="{FF2B5EF4-FFF2-40B4-BE49-F238E27FC236}">
              <a16:creationId xmlns:a16="http://schemas.microsoft.com/office/drawing/2014/main" id="{972091BA-E1DD-4D77-9577-F46284893B9C}"/>
            </a:ext>
          </a:extLst>
        </xdr:cNvPr>
        <xdr:cNvSpPr txBox="1"/>
      </xdr:nvSpPr>
      <xdr:spPr>
        <a:xfrm>
          <a:off x="12465127" y="458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2" name="n_2aveValue債務償還比率">
          <a:extLst>
            <a:ext uri="{FF2B5EF4-FFF2-40B4-BE49-F238E27FC236}">
              <a16:creationId xmlns:a16="http://schemas.microsoft.com/office/drawing/2014/main" id="{2DC73335-C038-4370-B4D5-624C9ECA83DC}"/>
            </a:ext>
          </a:extLst>
        </xdr:cNvPr>
        <xdr:cNvSpPr txBox="1"/>
      </xdr:nvSpPr>
      <xdr:spPr>
        <a:xfrm>
          <a:off x="11788852" y="45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157165</xdr:rowOff>
    </xdr:from>
    <xdr:ext cx="469744" cy="259045"/>
    <xdr:sp macro="" textlink="">
      <xdr:nvSpPr>
        <xdr:cNvPr id="153" name="n_3aveValue債務償還比率">
          <a:extLst>
            <a:ext uri="{FF2B5EF4-FFF2-40B4-BE49-F238E27FC236}">
              <a16:creationId xmlns:a16="http://schemas.microsoft.com/office/drawing/2014/main" id="{3A20921D-F50B-4DC8-8C94-AC6A37B472D3}"/>
            </a:ext>
          </a:extLst>
        </xdr:cNvPr>
        <xdr:cNvSpPr txBox="1"/>
      </xdr:nvSpPr>
      <xdr:spPr>
        <a:xfrm>
          <a:off x="11103052" y="485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11743</xdr:rowOff>
    </xdr:from>
    <xdr:ext cx="469744" cy="259045"/>
    <xdr:sp macro="" textlink="">
      <xdr:nvSpPr>
        <xdr:cNvPr id="154" name="n_4aveValue債務償還比率">
          <a:extLst>
            <a:ext uri="{FF2B5EF4-FFF2-40B4-BE49-F238E27FC236}">
              <a16:creationId xmlns:a16="http://schemas.microsoft.com/office/drawing/2014/main" id="{4FB865A9-15D3-43AB-BA8A-013D0E2D5215}"/>
            </a:ext>
          </a:extLst>
        </xdr:cNvPr>
        <xdr:cNvSpPr txBox="1"/>
      </xdr:nvSpPr>
      <xdr:spPr>
        <a:xfrm>
          <a:off x="10417252" y="486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81989</xdr:rowOff>
    </xdr:from>
    <xdr:ext cx="469744" cy="259045"/>
    <xdr:sp macro="" textlink="">
      <xdr:nvSpPr>
        <xdr:cNvPr id="155" name="n_1mainValue債務償還比率">
          <a:extLst>
            <a:ext uri="{FF2B5EF4-FFF2-40B4-BE49-F238E27FC236}">
              <a16:creationId xmlns:a16="http://schemas.microsoft.com/office/drawing/2014/main" id="{BDD3FA14-C2CE-4A06-BB9E-4BC4C3174F8D}"/>
            </a:ext>
          </a:extLst>
        </xdr:cNvPr>
        <xdr:cNvSpPr txBox="1"/>
      </xdr:nvSpPr>
      <xdr:spPr>
        <a:xfrm>
          <a:off x="12465127" y="510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135053</xdr:rowOff>
    </xdr:from>
    <xdr:ext cx="469744" cy="259045"/>
    <xdr:sp macro="" textlink="">
      <xdr:nvSpPr>
        <xdr:cNvPr id="156" name="n_2mainValue債務償還比率">
          <a:extLst>
            <a:ext uri="{FF2B5EF4-FFF2-40B4-BE49-F238E27FC236}">
              <a16:creationId xmlns:a16="http://schemas.microsoft.com/office/drawing/2014/main" id="{CE466EB5-A653-4FF2-A192-888C45A83481}"/>
            </a:ext>
          </a:extLst>
        </xdr:cNvPr>
        <xdr:cNvSpPr txBox="1"/>
      </xdr:nvSpPr>
      <xdr:spPr>
        <a:xfrm>
          <a:off x="11788852" y="499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138313</xdr:rowOff>
    </xdr:from>
    <xdr:ext cx="469744" cy="259045"/>
    <xdr:sp macro="" textlink="">
      <xdr:nvSpPr>
        <xdr:cNvPr id="157" name="n_3mainValue債務償還比率">
          <a:extLst>
            <a:ext uri="{FF2B5EF4-FFF2-40B4-BE49-F238E27FC236}">
              <a16:creationId xmlns:a16="http://schemas.microsoft.com/office/drawing/2014/main" id="{89985C84-34EC-4B57-AA23-B7B7B75F711C}"/>
            </a:ext>
          </a:extLst>
        </xdr:cNvPr>
        <xdr:cNvSpPr txBox="1"/>
      </xdr:nvSpPr>
      <xdr:spPr>
        <a:xfrm>
          <a:off x="11103052" y="532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165540</xdr:rowOff>
    </xdr:from>
    <xdr:ext cx="469744" cy="259045"/>
    <xdr:sp macro="" textlink="">
      <xdr:nvSpPr>
        <xdr:cNvPr id="158" name="n_4mainValue債務償還比率">
          <a:extLst>
            <a:ext uri="{FF2B5EF4-FFF2-40B4-BE49-F238E27FC236}">
              <a16:creationId xmlns:a16="http://schemas.microsoft.com/office/drawing/2014/main" id="{0C4E3F76-4B4D-4869-9B11-5593D26EAF13}"/>
            </a:ext>
          </a:extLst>
        </xdr:cNvPr>
        <xdr:cNvSpPr txBox="1"/>
      </xdr:nvSpPr>
      <xdr:spPr>
        <a:xfrm>
          <a:off x="10417252" y="534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8FF03851-AB0D-47ED-AAF9-25BC5D72DDFB}"/>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5EFAF86A-33A7-4150-8E7F-6628BFAFAA23}"/>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FEBC9508-8137-4F9A-BBB4-ACC9D0AB67E7}"/>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6B6DA562-82B2-4EA1-8076-9CCEB1CA91D1}"/>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BCAF3CA0-C114-4C36-845F-BB2EB441D938}"/>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5BF9C5E5-2150-432A-8AA0-9BAFF9717F2A}"/>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655108-E226-436B-9AF8-A9B2CBBB087C}"/>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64C93B-D93B-4FF8-AFD8-242D962851C7}"/>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E2F09AB-D5E3-4DF9-84C6-2524975EC53E}"/>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A6D335-8D32-4683-B585-ED0D5AD706C9}"/>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A96CE6-2ECE-4853-BB12-F3EC0D377521}"/>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103A4F-CBD6-41C1-80D2-AB8B7E37C93B}"/>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379826-8646-4246-B846-54E3FBC9838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05FB6A-A813-4971-951C-F85BEB4C80CF}"/>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305BCD-40C1-4BC4-86F5-9FDA18F27B7B}"/>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7061BB-C3CC-4629-BC8B-7D592CDC569E}"/>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104,474
102,765
510.04
55,967,346
52,798,850
2,968,540
29,231,091
58,038,735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0005AC-A969-40D0-BC95-8FB3A8816CFE}"/>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6BB527-F47A-4030-A1F7-6013B2FB938B}"/>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912EFB-E3B9-41AD-9F46-5AE7151103EF}"/>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3652A8-C0FF-4D75-BC84-6C0D6DFC8D4D}"/>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FF18BB-59B8-4C1D-83C4-F260854A18C8}"/>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605C535-E2DD-48BF-8F36-CBF03200ABEA}"/>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4A1B1F-CAC2-4E93-8584-261B4F543A86}"/>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D85E53-902D-47C5-BB03-610867B72F83}"/>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C648FF-B924-410B-85D0-3BC8D9A7CCD2}"/>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59D575-C84F-48A3-A46B-633E4E3A5C84}"/>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3E3D32-32E0-4440-B2B1-A87AA58FFD73}"/>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AADFAB-370D-4CB6-80CE-9C5C0DF2092B}"/>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6209D2-C21A-4125-90E8-67F264B44E88}"/>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9EEB24-E2FA-450C-995B-7DFE06BEDF07}"/>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C419E2-8BC5-4877-8D9B-5203A1E6C45D}"/>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747C19-CCAF-42B4-8A7D-D24A302E36DC}"/>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3BCC32-EAC7-44E7-A166-1E3D2F85DF4E}"/>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0E250D-154B-481C-8903-853D3362390C}"/>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450F13-F3DA-4EEF-8942-F5488426634E}"/>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B016C0-ECAB-4CCB-805B-64B4A96CACD5}"/>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B18A10-78EE-47E5-AAB3-69DF6476848F}"/>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B4C5FA-75E0-47CE-A144-CE91B7E2B72D}"/>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6F2A52-6E26-4B4B-815D-2BC01D82B67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0C983A-EC0E-4DCB-83A4-944137885D9C}"/>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453D9B-51E8-469B-B240-5DBA5B29DA35}"/>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B7E666B-D2AA-4AE5-97C2-1E3BB74CED78}"/>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A2DA62-1747-4E62-94D5-AB745D936C5F}"/>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2BABCA-150B-4232-8FD6-395B2586930A}"/>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61472B-8543-4C99-B6AB-C52921B4988C}"/>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48A379B-4511-45DC-A721-8549B8045D76}"/>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9383EA-C11B-4205-BF56-9BD42283DA21}"/>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8FAD878-5127-4FAB-83E1-FA654D1DB92F}"/>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B9AD5F95-15E8-4949-A41F-FEE6AA214A10}"/>
            </a:ext>
          </a:extLst>
        </xdr:cNvPr>
        <xdr:cNvCxnSpPr/>
      </xdr:nvCxnSpPr>
      <xdr:spPr>
        <a:xfrm>
          <a:off x="685800" y="6934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41598B89-895B-44E9-B1CD-52BFCFE5036D}"/>
            </a:ext>
          </a:extLst>
        </xdr:cNvPr>
        <xdr:cNvSpPr txBox="1"/>
      </xdr:nvSpPr>
      <xdr:spPr>
        <a:xfrm>
          <a:off x="278946" y="6798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C4502E51-4602-4D03-A115-D19E4E26664F}"/>
            </a:ext>
          </a:extLst>
        </xdr:cNvPr>
        <xdr:cNvCxnSpPr/>
      </xdr:nvCxnSpPr>
      <xdr:spPr>
        <a:xfrm>
          <a:off x="685800" y="6657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B97F447D-E5D8-44ED-9A98-0421EAA84D71}"/>
            </a:ext>
          </a:extLst>
        </xdr:cNvPr>
        <xdr:cNvSpPr txBox="1"/>
      </xdr:nvSpPr>
      <xdr:spPr>
        <a:xfrm>
          <a:off x="339891" y="6522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3243C1D-2A45-4121-9F89-03585E3A4673}"/>
            </a:ext>
          </a:extLst>
        </xdr:cNvPr>
        <xdr:cNvCxnSpPr/>
      </xdr:nvCxnSpPr>
      <xdr:spPr>
        <a:xfrm>
          <a:off x="685800" y="6391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6D3192BB-3D79-4AFE-AA8B-26C0214E36C6}"/>
            </a:ext>
          </a:extLst>
        </xdr:cNvPr>
        <xdr:cNvSpPr txBox="1"/>
      </xdr:nvSpPr>
      <xdr:spPr>
        <a:xfrm>
          <a:off x="339891" y="6255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610807C9-F0A8-43DC-9C38-74F8F033A958}"/>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A4DA4828-D110-4B00-B5B8-802E236E078D}"/>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30C778D6-C0FD-4E03-B726-7392EFE780D7}"/>
            </a:ext>
          </a:extLst>
        </xdr:cNvPr>
        <xdr:cNvCxnSpPr/>
      </xdr:nvCxnSpPr>
      <xdr:spPr>
        <a:xfrm>
          <a:off x="685800" y="584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B59CF52-0FED-493D-BACA-D6D268E54525}"/>
            </a:ext>
          </a:extLst>
        </xdr:cNvPr>
        <xdr:cNvSpPr txBox="1"/>
      </xdr:nvSpPr>
      <xdr:spPr>
        <a:xfrm>
          <a:off x="339891" y="571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2773DBC4-1AFC-4750-AC6F-CE75FBB9BAD4}"/>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60C963FC-F002-4C8C-8992-C9A5CD26C345}"/>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F476C6A8-7E62-4BD7-A85B-A3C9FECC71CA}"/>
            </a:ext>
          </a:extLst>
        </xdr:cNvPr>
        <xdr:cNvCxnSpPr/>
      </xdr:nvCxnSpPr>
      <xdr:spPr>
        <a:xfrm>
          <a:off x="685800" y="5314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A4129DA5-B912-46F9-BEB7-470547480346}"/>
            </a:ext>
          </a:extLst>
        </xdr:cNvPr>
        <xdr:cNvSpPr txBox="1"/>
      </xdr:nvSpPr>
      <xdr:spPr>
        <a:xfrm>
          <a:off x="339891" y="51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545B43EC-D5EB-4066-B40E-444A940B08EA}"/>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E1082404-7057-4046-AF84-E482022E5F37}"/>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9B584B20-99C1-4749-84D2-1E19669C99AA}"/>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361470CC-36E2-468E-A20D-A17764ED508C}"/>
            </a:ext>
          </a:extLst>
        </xdr:cNvPr>
        <xdr:cNvCxnSpPr/>
      </xdr:nvCxnSpPr>
      <xdr:spPr>
        <a:xfrm flipV="1">
          <a:off x="4180840" y="5445125"/>
          <a:ext cx="0" cy="130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56127A5D-EB6E-4EA2-8B4F-C51A71549AFF}"/>
            </a:ext>
          </a:extLst>
        </xdr:cNvPr>
        <xdr:cNvSpPr txBox="1"/>
      </xdr:nvSpPr>
      <xdr:spPr>
        <a:xfrm>
          <a:off x="4219575" y="6756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650EF338-B729-44B2-9613-A9C91B0B5054}"/>
            </a:ext>
          </a:extLst>
        </xdr:cNvPr>
        <xdr:cNvCxnSpPr/>
      </xdr:nvCxnSpPr>
      <xdr:spPr>
        <a:xfrm>
          <a:off x="4105275" y="67522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2D813BC6-67F6-48FD-91E5-07F860746A66}"/>
            </a:ext>
          </a:extLst>
        </xdr:cNvPr>
        <xdr:cNvSpPr txBox="1"/>
      </xdr:nvSpPr>
      <xdr:spPr>
        <a:xfrm>
          <a:off x="4219575" y="52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3D226F4B-E09E-4F14-B94B-A544EC8D273D}"/>
            </a:ext>
          </a:extLst>
        </xdr:cNvPr>
        <xdr:cNvCxnSpPr/>
      </xdr:nvCxnSpPr>
      <xdr:spPr>
        <a:xfrm>
          <a:off x="4105275" y="54451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6" name="【道路】&#10;有形固定資産減価償却率平均値テキスト">
          <a:extLst>
            <a:ext uri="{FF2B5EF4-FFF2-40B4-BE49-F238E27FC236}">
              <a16:creationId xmlns:a16="http://schemas.microsoft.com/office/drawing/2014/main" id="{D4E5FD48-56AF-471A-BA61-827130A20A6A}"/>
            </a:ext>
          </a:extLst>
        </xdr:cNvPr>
        <xdr:cNvSpPr txBox="1"/>
      </xdr:nvSpPr>
      <xdr:spPr>
        <a:xfrm>
          <a:off x="4219575" y="5883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23908D8A-830E-4356-BAFE-8B2410C7A516}"/>
            </a:ext>
          </a:extLst>
        </xdr:cNvPr>
        <xdr:cNvSpPr/>
      </xdr:nvSpPr>
      <xdr:spPr>
        <a:xfrm>
          <a:off x="4124325" y="60191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742EBA0D-674D-4479-B083-1AED1FCF824C}"/>
            </a:ext>
          </a:extLst>
        </xdr:cNvPr>
        <xdr:cNvSpPr/>
      </xdr:nvSpPr>
      <xdr:spPr>
        <a:xfrm>
          <a:off x="3381375" y="59921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2A394F01-0001-4315-B81C-A49A82F5F0B0}"/>
            </a:ext>
          </a:extLst>
        </xdr:cNvPr>
        <xdr:cNvSpPr/>
      </xdr:nvSpPr>
      <xdr:spPr>
        <a:xfrm>
          <a:off x="2571750" y="5946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53975</xdr:rowOff>
    </xdr:from>
    <xdr:to>
      <xdr:col>10</xdr:col>
      <xdr:colOff>165100</xdr:colOff>
      <xdr:row>36</xdr:row>
      <xdr:rowOff>155575</xdr:rowOff>
    </xdr:to>
    <xdr:sp macro="" textlink="">
      <xdr:nvSpPr>
        <xdr:cNvPr id="70" name="フローチャート: 判断 69">
          <a:extLst>
            <a:ext uri="{FF2B5EF4-FFF2-40B4-BE49-F238E27FC236}">
              <a16:creationId xmlns:a16="http://schemas.microsoft.com/office/drawing/2014/main" id="{DA048459-692D-418B-B61B-EF5659574D22}"/>
            </a:ext>
          </a:extLst>
        </xdr:cNvPr>
        <xdr:cNvSpPr/>
      </xdr:nvSpPr>
      <xdr:spPr>
        <a:xfrm>
          <a:off x="1781175" y="5883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168275</xdr:rowOff>
    </xdr:from>
    <xdr:to>
      <xdr:col>6</xdr:col>
      <xdr:colOff>38100</xdr:colOff>
      <xdr:row>36</xdr:row>
      <xdr:rowOff>98425</xdr:rowOff>
    </xdr:to>
    <xdr:sp macro="" textlink="">
      <xdr:nvSpPr>
        <xdr:cNvPr id="71" name="フローチャート: 判断 70">
          <a:extLst>
            <a:ext uri="{FF2B5EF4-FFF2-40B4-BE49-F238E27FC236}">
              <a16:creationId xmlns:a16="http://schemas.microsoft.com/office/drawing/2014/main" id="{A33B2613-4F6F-43BA-A3EE-F09E956CC110}"/>
            </a:ext>
          </a:extLst>
        </xdr:cNvPr>
        <xdr:cNvSpPr/>
      </xdr:nvSpPr>
      <xdr:spPr>
        <a:xfrm>
          <a:off x="981075" y="58261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BD1B54-4591-4A29-9FEE-8C91F1543DBE}"/>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E09E1B7-92C1-4D04-A6FF-CB4C91E367BB}"/>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5AB8AED7-4252-4BE0-95F7-2C1B693B4637}"/>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888B1745-3FB7-4CEB-9667-8A78EA722250}"/>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7EC482DF-3686-4794-ADA4-83143B01F649}"/>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153988</xdr:rowOff>
    </xdr:from>
    <xdr:to>
      <xdr:col>24</xdr:col>
      <xdr:colOff>114300</xdr:colOff>
      <xdr:row>38</xdr:row>
      <xdr:rowOff>84138</xdr:rowOff>
    </xdr:to>
    <xdr:sp macro="" textlink="">
      <xdr:nvSpPr>
        <xdr:cNvPr id="77" name="楕円 76">
          <a:extLst>
            <a:ext uri="{FF2B5EF4-FFF2-40B4-BE49-F238E27FC236}">
              <a16:creationId xmlns:a16="http://schemas.microsoft.com/office/drawing/2014/main" id="{B97529EF-5B36-4313-81F6-01D022B33D90}"/>
            </a:ext>
          </a:extLst>
        </xdr:cNvPr>
        <xdr:cNvSpPr/>
      </xdr:nvSpPr>
      <xdr:spPr>
        <a:xfrm>
          <a:off x="4124325" y="61452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132415</xdr:rowOff>
    </xdr:from>
    <xdr:ext cx="405111" cy="259045"/>
    <xdr:sp macro="" textlink="">
      <xdr:nvSpPr>
        <xdr:cNvPr id="78" name="【道路】&#10;有形固定資産減価償却率該当値テキスト">
          <a:extLst>
            <a:ext uri="{FF2B5EF4-FFF2-40B4-BE49-F238E27FC236}">
              <a16:creationId xmlns:a16="http://schemas.microsoft.com/office/drawing/2014/main" id="{D94CEF58-21C1-4B19-98AC-EDE384E26733}"/>
            </a:ext>
          </a:extLst>
        </xdr:cNvPr>
        <xdr:cNvSpPr txBox="1"/>
      </xdr:nvSpPr>
      <xdr:spPr>
        <a:xfrm>
          <a:off x="4219575" y="612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131128</xdr:rowOff>
    </xdr:from>
    <xdr:to>
      <xdr:col>20</xdr:col>
      <xdr:colOff>38100</xdr:colOff>
      <xdr:row>38</xdr:row>
      <xdr:rowOff>61278</xdr:rowOff>
    </xdr:to>
    <xdr:sp macro="" textlink="">
      <xdr:nvSpPr>
        <xdr:cNvPr id="79" name="楕円 78">
          <a:extLst>
            <a:ext uri="{FF2B5EF4-FFF2-40B4-BE49-F238E27FC236}">
              <a16:creationId xmlns:a16="http://schemas.microsoft.com/office/drawing/2014/main" id="{76132909-BE47-4947-BF0E-A064EEB6FCD7}"/>
            </a:ext>
          </a:extLst>
        </xdr:cNvPr>
        <xdr:cNvSpPr/>
      </xdr:nvSpPr>
      <xdr:spPr>
        <a:xfrm>
          <a:off x="3381375" y="61223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10478</xdr:rowOff>
    </xdr:from>
    <xdr:to>
      <xdr:col>24</xdr:col>
      <xdr:colOff>63500</xdr:colOff>
      <xdr:row>38</xdr:row>
      <xdr:rowOff>33338</xdr:rowOff>
    </xdr:to>
    <xdr:cxnSp macro="">
      <xdr:nvCxnSpPr>
        <xdr:cNvPr id="80" name="直線コネクタ 79">
          <a:extLst>
            <a:ext uri="{FF2B5EF4-FFF2-40B4-BE49-F238E27FC236}">
              <a16:creationId xmlns:a16="http://schemas.microsoft.com/office/drawing/2014/main" id="{06E40D1E-F605-4118-88FE-50A5A3946431}"/>
            </a:ext>
          </a:extLst>
        </xdr:cNvPr>
        <xdr:cNvCxnSpPr/>
      </xdr:nvCxnSpPr>
      <xdr:spPr>
        <a:xfrm>
          <a:off x="3429000" y="6160453"/>
          <a:ext cx="7524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125413</xdr:rowOff>
    </xdr:from>
    <xdr:to>
      <xdr:col>15</xdr:col>
      <xdr:colOff>101600</xdr:colOff>
      <xdr:row>38</xdr:row>
      <xdr:rowOff>55563</xdr:rowOff>
    </xdr:to>
    <xdr:sp macro="" textlink="">
      <xdr:nvSpPr>
        <xdr:cNvPr id="81" name="楕円 80">
          <a:extLst>
            <a:ext uri="{FF2B5EF4-FFF2-40B4-BE49-F238E27FC236}">
              <a16:creationId xmlns:a16="http://schemas.microsoft.com/office/drawing/2014/main" id="{B2846C93-175F-43CB-985D-E477D8F98D4D}"/>
            </a:ext>
          </a:extLst>
        </xdr:cNvPr>
        <xdr:cNvSpPr/>
      </xdr:nvSpPr>
      <xdr:spPr>
        <a:xfrm>
          <a:off x="2571750" y="61134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4763</xdr:rowOff>
    </xdr:from>
    <xdr:to>
      <xdr:col>19</xdr:col>
      <xdr:colOff>177800</xdr:colOff>
      <xdr:row>38</xdr:row>
      <xdr:rowOff>10478</xdr:rowOff>
    </xdr:to>
    <xdr:cxnSp macro="">
      <xdr:nvCxnSpPr>
        <xdr:cNvPr id="82" name="直線コネクタ 81">
          <a:extLst>
            <a:ext uri="{FF2B5EF4-FFF2-40B4-BE49-F238E27FC236}">
              <a16:creationId xmlns:a16="http://schemas.microsoft.com/office/drawing/2014/main" id="{075493E4-E110-4792-876F-D8FDA27217D9}"/>
            </a:ext>
          </a:extLst>
        </xdr:cNvPr>
        <xdr:cNvCxnSpPr/>
      </xdr:nvCxnSpPr>
      <xdr:spPr>
        <a:xfrm>
          <a:off x="2619375" y="616108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125413</xdr:rowOff>
    </xdr:from>
    <xdr:to>
      <xdr:col>10</xdr:col>
      <xdr:colOff>165100</xdr:colOff>
      <xdr:row>38</xdr:row>
      <xdr:rowOff>55563</xdr:rowOff>
    </xdr:to>
    <xdr:sp macro="" textlink="">
      <xdr:nvSpPr>
        <xdr:cNvPr id="83" name="楕円 82">
          <a:extLst>
            <a:ext uri="{FF2B5EF4-FFF2-40B4-BE49-F238E27FC236}">
              <a16:creationId xmlns:a16="http://schemas.microsoft.com/office/drawing/2014/main" id="{457763EA-320E-4F62-A285-5BA0CC454141}"/>
            </a:ext>
          </a:extLst>
        </xdr:cNvPr>
        <xdr:cNvSpPr/>
      </xdr:nvSpPr>
      <xdr:spPr>
        <a:xfrm>
          <a:off x="1781175" y="61134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4763</xdr:rowOff>
    </xdr:from>
    <xdr:to>
      <xdr:col>15</xdr:col>
      <xdr:colOff>50800</xdr:colOff>
      <xdr:row>38</xdr:row>
      <xdr:rowOff>4763</xdr:rowOff>
    </xdr:to>
    <xdr:cxnSp macro="">
      <xdr:nvCxnSpPr>
        <xdr:cNvPr id="84" name="直線コネクタ 83">
          <a:extLst>
            <a:ext uri="{FF2B5EF4-FFF2-40B4-BE49-F238E27FC236}">
              <a16:creationId xmlns:a16="http://schemas.microsoft.com/office/drawing/2014/main" id="{86CE9259-AC6A-4577-B56E-A3F1925CE73C}"/>
            </a:ext>
          </a:extLst>
        </xdr:cNvPr>
        <xdr:cNvCxnSpPr/>
      </xdr:nvCxnSpPr>
      <xdr:spPr>
        <a:xfrm>
          <a:off x="1828800" y="616108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113983</xdr:rowOff>
    </xdr:from>
    <xdr:to>
      <xdr:col>6</xdr:col>
      <xdr:colOff>38100</xdr:colOff>
      <xdr:row>38</xdr:row>
      <xdr:rowOff>44132</xdr:rowOff>
    </xdr:to>
    <xdr:sp macro="" textlink="">
      <xdr:nvSpPr>
        <xdr:cNvPr id="85" name="楕円 84">
          <a:extLst>
            <a:ext uri="{FF2B5EF4-FFF2-40B4-BE49-F238E27FC236}">
              <a16:creationId xmlns:a16="http://schemas.microsoft.com/office/drawing/2014/main" id="{9B5BD1E4-1E8A-4231-8509-A1FA96D0FAF6}"/>
            </a:ext>
          </a:extLst>
        </xdr:cNvPr>
        <xdr:cNvSpPr/>
      </xdr:nvSpPr>
      <xdr:spPr>
        <a:xfrm>
          <a:off x="981075" y="6105208"/>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164782</xdr:rowOff>
    </xdr:from>
    <xdr:to>
      <xdr:col>10</xdr:col>
      <xdr:colOff>114300</xdr:colOff>
      <xdr:row>38</xdr:row>
      <xdr:rowOff>4763</xdr:rowOff>
    </xdr:to>
    <xdr:cxnSp macro="">
      <xdr:nvCxnSpPr>
        <xdr:cNvPr id="86" name="直線コネクタ 85">
          <a:extLst>
            <a:ext uri="{FF2B5EF4-FFF2-40B4-BE49-F238E27FC236}">
              <a16:creationId xmlns:a16="http://schemas.microsoft.com/office/drawing/2014/main" id="{A9BA8962-9195-406B-941B-B53874775824}"/>
            </a:ext>
          </a:extLst>
        </xdr:cNvPr>
        <xdr:cNvCxnSpPr/>
      </xdr:nvCxnSpPr>
      <xdr:spPr>
        <a:xfrm>
          <a:off x="1028700" y="6152832"/>
          <a:ext cx="8001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106380</xdr:rowOff>
    </xdr:from>
    <xdr:ext cx="405111" cy="259045"/>
    <xdr:sp macro="" textlink="">
      <xdr:nvSpPr>
        <xdr:cNvPr id="87" name="n_1aveValue【道路】&#10;有形固定資産減価償却率">
          <a:extLst>
            <a:ext uri="{FF2B5EF4-FFF2-40B4-BE49-F238E27FC236}">
              <a16:creationId xmlns:a16="http://schemas.microsoft.com/office/drawing/2014/main" id="{4892FBE5-D520-4260-BE65-4E03847675B8}"/>
            </a:ext>
          </a:extLst>
        </xdr:cNvPr>
        <xdr:cNvSpPr txBox="1"/>
      </xdr:nvSpPr>
      <xdr:spPr>
        <a:xfrm>
          <a:off x="3239144" y="577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aveValue【道路】&#10;有形固定資産減価償却率">
          <a:extLst>
            <a:ext uri="{FF2B5EF4-FFF2-40B4-BE49-F238E27FC236}">
              <a16:creationId xmlns:a16="http://schemas.microsoft.com/office/drawing/2014/main" id="{737B2E66-C01C-4890-92A9-C1E3D79B6511}"/>
            </a:ext>
          </a:extLst>
        </xdr:cNvPr>
        <xdr:cNvSpPr txBox="1"/>
      </xdr:nvSpPr>
      <xdr:spPr>
        <a:xfrm>
          <a:off x="2439044"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652</xdr:rowOff>
    </xdr:from>
    <xdr:ext cx="405111" cy="259045"/>
    <xdr:sp macro="" textlink="">
      <xdr:nvSpPr>
        <xdr:cNvPr id="89" name="n_3aveValue【道路】&#10;有形固定資産減価償却率">
          <a:extLst>
            <a:ext uri="{FF2B5EF4-FFF2-40B4-BE49-F238E27FC236}">
              <a16:creationId xmlns:a16="http://schemas.microsoft.com/office/drawing/2014/main" id="{D3821A6F-6B01-4969-9B9F-3671A3A075DE}"/>
            </a:ext>
          </a:extLst>
        </xdr:cNvPr>
        <xdr:cNvSpPr txBox="1"/>
      </xdr:nvSpPr>
      <xdr:spPr>
        <a:xfrm>
          <a:off x="1648469"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114952</xdr:rowOff>
    </xdr:from>
    <xdr:ext cx="405111" cy="259045"/>
    <xdr:sp macro="" textlink="">
      <xdr:nvSpPr>
        <xdr:cNvPr id="90" name="n_4aveValue【道路】&#10;有形固定資産減価償却率">
          <a:extLst>
            <a:ext uri="{FF2B5EF4-FFF2-40B4-BE49-F238E27FC236}">
              <a16:creationId xmlns:a16="http://schemas.microsoft.com/office/drawing/2014/main" id="{37CC6714-8D6B-4F35-AC19-E91F200247B8}"/>
            </a:ext>
          </a:extLst>
        </xdr:cNvPr>
        <xdr:cNvSpPr txBox="1"/>
      </xdr:nvSpPr>
      <xdr:spPr>
        <a:xfrm>
          <a:off x="848369"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52405</xdr:rowOff>
    </xdr:from>
    <xdr:ext cx="405111" cy="259045"/>
    <xdr:sp macro="" textlink="">
      <xdr:nvSpPr>
        <xdr:cNvPr id="91" name="n_1mainValue【道路】&#10;有形固定資産減価償却率">
          <a:extLst>
            <a:ext uri="{FF2B5EF4-FFF2-40B4-BE49-F238E27FC236}">
              <a16:creationId xmlns:a16="http://schemas.microsoft.com/office/drawing/2014/main" id="{900336AC-C7F3-4A8E-A661-70F0C3E236EA}"/>
            </a:ext>
          </a:extLst>
        </xdr:cNvPr>
        <xdr:cNvSpPr txBox="1"/>
      </xdr:nvSpPr>
      <xdr:spPr>
        <a:xfrm>
          <a:off x="3239144" y="620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46690</xdr:rowOff>
    </xdr:from>
    <xdr:ext cx="405111" cy="259045"/>
    <xdr:sp macro="" textlink="">
      <xdr:nvSpPr>
        <xdr:cNvPr id="92" name="n_2mainValue【道路】&#10;有形固定資産減価償却率">
          <a:extLst>
            <a:ext uri="{FF2B5EF4-FFF2-40B4-BE49-F238E27FC236}">
              <a16:creationId xmlns:a16="http://schemas.microsoft.com/office/drawing/2014/main" id="{6F23CE84-F6D9-424A-8100-33BE32F16CFE}"/>
            </a:ext>
          </a:extLst>
        </xdr:cNvPr>
        <xdr:cNvSpPr txBox="1"/>
      </xdr:nvSpPr>
      <xdr:spPr>
        <a:xfrm>
          <a:off x="2439044" y="620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46690</xdr:rowOff>
    </xdr:from>
    <xdr:ext cx="405111" cy="259045"/>
    <xdr:sp macro="" textlink="">
      <xdr:nvSpPr>
        <xdr:cNvPr id="93" name="n_3mainValue【道路】&#10;有形固定資産減価償却率">
          <a:extLst>
            <a:ext uri="{FF2B5EF4-FFF2-40B4-BE49-F238E27FC236}">
              <a16:creationId xmlns:a16="http://schemas.microsoft.com/office/drawing/2014/main" id="{DC6FDBF2-4140-4EDC-BE3D-68F07DA7E856}"/>
            </a:ext>
          </a:extLst>
        </xdr:cNvPr>
        <xdr:cNvSpPr txBox="1"/>
      </xdr:nvSpPr>
      <xdr:spPr>
        <a:xfrm>
          <a:off x="1648469" y="620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35259</xdr:rowOff>
    </xdr:from>
    <xdr:ext cx="405111" cy="259045"/>
    <xdr:sp macro="" textlink="">
      <xdr:nvSpPr>
        <xdr:cNvPr id="94" name="n_4mainValue【道路】&#10;有形固定資産減価償却率">
          <a:extLst>
            <a:ext uri="{FF2B5EF4-FFF2-40B4-BE49-F238E27FC236}">
              <a16:creationId xmlns:a16="http://schemas.microsoft.com/office/drawing/2014/main" id="{9361B732-2489-42C2-9F3C-1D6A82670500}"/>
            </a:ext>
          </a:extLst>
        </xdr:cNvPr>
        <xdr:cNvSpPr txBox="1"/>
      </xdr:nvSpPr>
      <xdr:spPr>
        <a:xfrm>
          <a:off x="848369" y="618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962ACD50-286E-4DF3-B65E-4BA6F453E890}"/>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BB770614-A8A4-4E07-BBDF-84AA2D94EA47}"/>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B63A6D20-3E2E-4350-9493-0F05EA0881FB}"/>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EAEA79F6-9BC1-4E7A-AB8A-7DEC7BF6261D}"/>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F1E9D8B0-77C0-4BCB-BC48-29F95144B1F2}"/>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EB95A5CE-BDAA-4783-8CBD-FDF2510AB228}"/>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7A0AE614-A7F4-4451-8786-2A71C220905E}"/>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93370157-CE0A-41CF-BCB7-7534813918A9}"/>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ACFB2503-6D4C-44BA-800D-4A38F7517A11}"/>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225C0B39-16C8-4AE4-9D3E-643595CAB371}"/>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745C2D37-FEC4-406B-A2C0-50FF04107DA6}"/>
            </a:ext>
          </a:extLst>
        </xdr:cNvPr>
        <xdr:cNvSpPr txBox="1"/>
      </xdr:nvSpPr>
      <xdr:spPr>
        <a:xfrm>
          <a:off x="5527221"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6334CFC8-7D0B-46DC-B998-E9B5A188550B}"/>
            </a:ext>
          </a:extLst>
        </xdr:cNvPr>
        <xdr:cNvCxnSpPr/>
      </xdr:nvCxnSpPr>
      <xdr:spPr>
        <a:xfrm>
          <a:off x="5953125" y="689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C5C74E16-76DA-4623-9705-CD3157EAED43}"/>
            </a:ext>
          </a:extLst>
        </xdr:cNvPr>
        <xdr:cNvSpPr txBox="1"/>
      </xdr:nvSpPr>
      <xdr:spPr>
        <a:xfrm>
          <a:off x="5527221"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141280AA-538C-491C-8571-B60F6386B4CB}"/>
            </a:ext>
          </a:extLst>
        </xdr:cNvPr>
        <xdr:cNvCxnSpPr/>
      </xdr:nvCxnSpPr>
      <xdr:spPr>
        <a:xfrm>
          <a:off x="5953125" y="65826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ADFEC875-82C1-45E1-95D6-7DB333FE4556}"/>
            </a:ext>
          </a:extLst>
        </xdr:cNvPr>
        <xdr:cNvSpPr txBox="1"/>
      </xdr:nvSpPr>
      <xdr:spPr>
        <a:xfrm>
          <a:off x="5527221" y="6456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BE863269-E763-4E44-AC9B-D4547A8B7638}"/>
            </a:ext>
          </a:extLst>
        </xdr:cNvPr>
        <xdr:cNvCxnSpPr/>
      </xdr:nvCxnSpPr>
      <xdr:spPr>
        <a:xfrm>
          <a:off x="5953125" y="627516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21397BFA-B766-4CAD-85A1-027B690B0505}"/>
            </a:ext>
          </a:extLst>
        </xdr:cNvPr>
        <xdr:cNvSpPr txBox="1"/>
      </xdr:nvSpPr>
      <xdr:spPr>
        <a:xfrm>
          <a:off x="5527221" y="6145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2737F0B0-C49B-4C36-906F-2B908AC2922F}"/>
            </a:ext>
          </a:extLst>
        </xdr:cNvPr>
        <xdr:cNvCxnSpPr/>
      </xdr:nvCxnSpPr>
      <xdr:spPr>
        <a:xfrm>
          <a:off x="5953125" y="59739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1052D752-95DA-444B-9FEC-16436CBFA9EA}"/>
            </a:ext>
          </a:extLst>
        </xdr:cNvPr>
        <xdr:cNvSpPr txBox="1"/>
      </xdr:nvSpPr>
      <xdr:spPr>
        <a:xfrm>
          <a:off x="5478976" y="5828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4D1E2CCC-35B5-4496-8228-1C736690332E}"/>
            </a:ext>
          </a:extLst>
        </xdr:cNvPr>
        <xdr:cNvCxnSpPr/>
      </xdr:nvCxnSpPr>
      <xdr:spPr>
        <a:xfrm>
          <a:off x="5953125" y="56664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1CED29BC-2A69-4FE4-A383-F76AD7FC7FB9}"/>
            </a:ext>
          </a:extLst>
        </xdr:cNvPr>
        <xdr:cNvSpPr txBox="1"/>
      </xdr:nvSpPr>
      <xdr:spPr>
        <a:xfrm>
          <a:off x="5478976" y="55178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633BA976-EE02-4537-8564-0AC4E54E53C7}"/>
            </a:ext>
          </a:extLst>
        </xdr:cNvPr>
        <xdr:cNvCxnSpPr/>
      </xdr:nvCxnSpPr>
      <xdr:spPr>
        <a:xfrm>
          <a:off x="5953125" y="534624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201E6EE2-1D49-45F8-A86A-9A958BA83521}"/>
            </a:ext>
          </a:extLst>
        </xdr:cNvPr>
        <xdr:cNvSpPr txBox="1"/>
      </xdr:nvSpPr>
      <xdr:spPr>
        <a:xfrm>
          <a:off x="5478976" y="52103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43761401-AAC0-4B0F-ADD0-C1FA26D41FFE}"/>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F9E1B89F-4019-4C9B-B2D5-94A85A9323CC}"/>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886808FE-9508-430A-8FC7-6F7964AC9EC6}"/>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0E3232AA-CDF0-4F92-A81C-918C0EC92B93}"/>
            </a:ext>
          </a:extLst>
        </xdr:cNvPr>
        <xdr:cNvCxnSpPr/>
      </xdr:nvCxnSpPr>
      <xdr:spPr>
        <a:xfrm flipV="1">
          <a:off x="9429115" y="5370649"/>
          <a:ext cx="0" cy="137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5C43418F-EBF1-4A53-9624-2CB3DE9D90D4}"/>
            </a:ext>
          </a:extLst>
        </xdr:cNvPr>
        <xdr:cNvSpPr txBox="1"/>
      </xdr:nvSpPr>
      <xdr:spPr>
        <a:xfrm>
          <a:off x="9467850" y="674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F09205E6-1233-40AD-9355-C25BBEA54152}"/>
            </a:ext>
          </a:extLst>
        </xdr:cNvPr>
        <xdr:cNvCxnSpPr/>
      </xdr:nvCxnSpPr>
      <xdr:spPr>
        <a:xfrm>
          <a:off x="9363075" y="674290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BCE3D5CA-9140-4BBB-BBCC-98DC262B2A92}"/>
            </a:ext>
          </a:extLst>
        </xdr:cNvPr>
        <xdr:cNvSpPr txBox="1"/>
      </xdr:nvSpPr>
      <xdr:spPr>
        <a:xfrm>
          <a:off x="9467850" y="51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B49296BB-0B9C-480E-85A4-87D116477750}"/>
            </a:ext>
          </a:extLst>
        </xdr:cNvPr>
        <xdr:cNvCxnSpPr/>
      </xdr:nvCxnSpPr>
      <xdr:spPr>
        <a:xfrm>
          <a:off x="9363075" y="53706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macro="" textlink="">
      <xdr:nvSpPr>
        <xdr:cNvPr id="126" name="【道路】&#10;一人当たり延長平均値テキスト">
          <a:extLst>
            <a:ext uri="{FF2B5EF4-FFF2-40B4-BE49-F238E27FC236}">
              <a16:creationId xmlns:a16="http://schemas.microsoft.com/office/drawing/2014/main" id="{4D75BD35-ED6F-449C-A478-892390E88B96}"/>
            </a:ext>
          </a:extLst>
        </xdr:cNvPr>
        <xdr:cNvSpPr txBox="1"/>
      </xdr:nvSpPr>
      <xdr:spPr>
        <a:xfrm>
          <a:off x="9467850" y="6094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38D82D44-BBD1-4FBD-A8E9-562B3DA90201}"/>
            </a:ext>
          </a:extLst>
        </xdr:cNvPr>
        <xdr:cNvSpPr/>
      </xdr:nvSpPr>
      <xdr:spPr>
        <a:xfrm>
          <a:off x="9401175" y="611566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4F3B5201-FB2E-40A8-94EF-A395AFF4E008}"/>
            </a:ext>
          </a:extLst>
        </xdr:cNvPr>
        <xdr:cNvSpPr/>
      </xdr:nvSpPr>
      <xdr:spPr>
        <a:xfrm>
          <a:off x="8639175" y="61344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DF96D779-B316-4AB6-8DD0-1059AD0726C1}"/>
            </a:ext>
          </a:extLst>
        </xdr:cNvPr>
        <xdr:cNvSpPr/>
      </xdr:nvSpPr>
      <xdr:spPr>
        <a:xfrm>
          <a:off x="7839075" y="61414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124134</xdr:rowOff>
    </xdr:from>
    <xdr:to>
      <xdr:col>41</xdr:col>
      <xdr:colOff>101600</xdr:colOff>
      <xdr:row>37</xdr:row>
      <xdr:rowOff>54284</xdr:rowOff>
    </xdr:to>
    <xdr:sp macro="" textlink="">
      <xdr:nvSpPr>
        <xdr:cNvPr id="130" name="フローチャート: 判断 129">
          <a:extLst>
            <a:ext uri="{FF2B5EF4-FFF2-40B4-BE49-F238E27FC236}">
              <a16:creationId xmlns:a16="http://schemas.microsoft.com/office/drawing/2014/main" id="{387B4074-F439-4AEE-B91E-4CFE1BF9E689}"/>
            </a:ext>
          </a:extLst>
        </xdr:cNvPr>
        <xdr:cNvSpPr/>
      </xdr:nvSpPr>
      <xdr:spPr>
        <a:xfrm>
          <a:off x="7029450" y="59502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35</xdr:row>
      <xdr:rowOff>166261</xdr:rowOff>
    </xdr:from>
    <xdr:to>
      <xdr:col>36</xdr:col>
      <xdr:colOff>165100</xdr:colOff>
      <xdr:row>36</xdr:row>
      <xdr:rowOff>96411</xdr:rowOff>
    </xdr:to>
    <xdr:sp macro="" textlink="">
      <xdr:nvSpPr>
        <xdr:cNvPr id="131" name="フローチャート: 判断 130">
          <a:extLst>
            <a:ext uri="{FF2B5EF4-FFF2-40B4-BE49-F238E27FC236}">
              <a16:creationId xmlns:a16="http://schemas.microsoft.com/office/drawing/2014/main" id="{65378E81-A6E2-44F0-A522-F77AD3D31879}"/>
            </a:ext>
          </a:extLst>
        </xdr:cNvPr>
        <xdr:cNvSpPr/>
      </xdr:nvSpPr>
      <xdr:spPr>
        <a:xfrm>
          <a:off x="6238875" y="58304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F715304-EA37-4E4B-A6BB-EF986A57AB1B}"/>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3FA5BAFE-4DA8-4C03-B499-0030C0704187}"/>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56A81FC8-D1EB-4B36-AE6B-211E77AA6B56}"/>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E649CF92-B429-4D6F-95CE-CEB9AC5DF79B}"/>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BAC61A41-B85F-405A-A256-14D6FF430A5B}"/>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137305</xdr:rowOff>
    </xdr:from>
    <xdr:to>
      <xdr:col>55</xdr:col>
      <xdr:colOff>50800</xdr:colOff>
      <xdr:row>37</xdr:row>
      <xdr:rowOff>67455</xdr:rowOff>
    </xdr:to>
    <xdr:sp macro="" textlink="">
      <xdr:nvSpPr>
        <xdr:cNvPr id="137" name="楕円 136">
          <a:extLst>
            <a:ext uri="{FF2B5EF4-FFF2-40B4-BE49-F238E27FC236}">
              <a16:creationId xmlns:a16="http://schemas.microsoft.com/office/drawing/2014/main" id="{1DED05FA-01A0-45B6-B78D-6AC6E68F380D}"/>
            </a:ext>
          </a:extLst>
        </xdr:cNvPr>
        <xdr:cNvSpPr/>
      </xdr:nvSpPr>
      <xdr:spPr>
        <a:xfrm>
          <a:off x="9401175" y="596978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160182</xdr:rowOff>
    </xdr:from>
    <xdr:ext cx="534377" cy="259045"/>
    <xdr:sp macro="" textlink="">
      <xdr:nvSpPr>
        <xdr:cNvPr id="138" name="【道路】&#10;一人当たり延長該当値テキスト">
          <a:extLst>
            <a:ext uri="{FF2B5EF4-FFF2-40B4-BE49-F238E27FC236}">
              <a16:creationId xmlns:a16="http://schemas.microsoft.com/office/drawing/2014/main" id="{05E1106D-6662-4775-9299-D5C0B21A61A1}"/>
            </a:ext>
          </a:extLst>
        </xdr:cNvPr>
        <xdr:cNvSpPr txBox="1"/>
      </xdr:nvSpPr>
      <xdr:spPr>
        <a:xfrm>
          <a:off x="9467850" y="58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151566</xdr:rowOff>
    </xdr:from>
    <xdr:to>
      <xdr:col>50</xdr:col>
      <xdr:colOff>165100</xdr:colOff>
      <xdr:row>37</xdr:row>
      <xdr:rowOff>81716</xdr:rowOff>
    </xdr:to>
    <xdr:sp macro="" textlink="">
      <xdr:nvSpPr>
        <xdr:cNvPr id="139" name="楕円 138">
          <a:extLst>
            <a:ext uri="{FF2B5EF4-FFF2-40B4-BE49-F238E27FC236}">
              <a16:creationId xmlns:a16="http://schemas.microsoft.com/office/drawing/2014/main" id="{937B8938-5B8F-4D14-AFC3-FD7E926445C1}"/>
            </a:ext>
          </a:extLst>
        </xdr:cNvPr>
        <xdr:cNvSpPr/>
      </xdr:nvSpPr>
      <xdr:spPr>
        <a:xfrm>
          <a:off x="8639175" y="59808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16655</xdr:rowOff>
    </xdr:from>
    <xdr:to>
      <xdr:col>55</xdr:col>
      <xdr:colOff>0</xdr:colOff>
      <xdr:row>37</xdr:row>
      <xdr:rowOff>30916</xdr:rowOff>
    </xdr:to>
    <xdr:cxnSp macro="">
      <xdr:nvCxnSpPr>
        <xdr:cNvPr id="140" name="直線コネクタ 139">
          <a:extLst>
            <a:ext uri="{FF2B5EF4-FFF2-40B4-BE49-F238E27FC236}">
              <a16:creationId xmlns:a16="http://schemas.microsoft.com/office/drawing/2014/main" id="{FB3C6E36-6BA8-423B-88AD-1B5707DD2857}"/>
            </a:ext>
          </a:extLst>
        </xdr:cNvPr>
        <xdr:cNvCxnSpPr/>
      </xdr:nvCxnSpPr>
      <xdr:spPr>
        <a:xfrm flipV="1">
          <a:off x="8686800" y="6007880"/>
          <a:ext cx="74295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166261</xdr:rowOff>
    </xdr:from>
    <xdr:to>
      <xdr:col>46</xdr:col>
      <xdr:colOff>38100</xdr:colOff>
      <xdr:row>37</xdr:row>
      <xdr:rowOff>96411</xdr:rowOff>
    </xdr:to>
    <xdr:sp macro="" textlink="">
      <xdr:nvSpPr>
        <xdr:cNvPr id="141" name="楕円 140">
          <a:extLst>
            <a:ext uri="{FF2B5EF4-FFF2-40B4-BE49-F238E27FC236}">
              <a16:creationId xmlns:a16="http://schemas.microsoft.com/office/drawing/2014/main" id="{7C10A11D-1580-44C0-96A8-5618961D85F1}"/>
            </a:ext>
          </a:extLst>
        </xdr:cNvPr>
        <xdr:cNvSpPr/>
      </xdr:nvSpPr>
      <xdr:spPr>
        <a:xfrm>
          <a:off x="7839075" y="59923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30916</xdr:rowOff>
    </xdr:from>
    <xdr:to>
      <xdr:col>50</xdr:col>
      <xdr:colOff>114300</xdr:colOff>
      <xdr:row>37</xdr:row>
      <xdr:rowOff>45611</xdr:rowOff>
    </xdr:to>
    <xdr:cxnSp macro="">
      <xdr:nvCxnSpPr>
        <xdr:cNvPr id="142" name="直線コネクタ 141">
          <a:extLst>
            <a:ext uri="{FF2B5EF4-FFF2-40B4-BE49-F238E27FC236}">
              <a16:creationId xmlns:a16="http://schemas.microsoft.com/office/drawing/2014/main" id="{D05BEEB2-AEB6-45CB-9981-E62466A1B76E}"/>
            </a:ext>
          </a:extLst>
        </xdr:cNvPr>
        <xdr:cNvCxnSpPr/>
      </xdr:nvCxnSpPr>
      <xdr:spPr>
        <a:xfrm flipV="1">
          <a:off x="7886700" y="6018966"/>
          <a:ext cx="800100" cy="2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9507</xdr:rowOff>
    </xdr:from>
    <xdr:to>
      <xdr:col>41</xdr:col>
      <xdr:colOff>101600</xdr:colOff>
      <xdr:row>37</xdr:row>
      <xdr:rowOff>111107</xdr:rowOff>
    </xdr:to>
    <xdr:sp macro="" textlink="">
      <xdr:nvSpPr>
        <xdr:cNvPr id="143" name="楕円 142">
          <a:extLst>
            <a:ext uri="{FF2B5EF4-FFF2-40B4-BE49-F238E27FC236}">
              <a16:creationId xmlns:a16="http://schemas.microsoft.com/office/drawing/2014/main" id="{889CFD9E-4A2E-4DCC-814D-E52860BF3870}"/>
            </a:ext>
          </a:extLst>
        </xdr:cNvPr>
        <xdr:cNvSpPr/>
      </xdr:nvSpPr>
      <xdr:spPr>
        <a:xfrm>
          <a:off x="7029450" y="60039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45611</xdr:rowOff>
    </xdr:from>
    <xdr:to>
      <xdr:col>45</xdr:col>
      <xdr:colOff>177800</xdr:colOff>
      <xdr:row>37</xdr:row>
      <xdr:rowOff>60307</xdr:rowOff>
    </xdr:to>
    <xdr:cxnSp macro="">
      <xdr:nvCxnSpPr>
        <xdr:cNvPr id="144" name="直線コネクタ 143">
          <a:extLst>
            <a:ext uri="{FF2B5EF4-FFF2-40B4-BE49-F238E27FC236}">
              <a16:creationId xmlns:a16="http://schemas.microsoft.com/office/drawing/2014/main" id="{F9C6989F-332B-4712-8A26-67E7A42FC32F}"/>
            </a:ext>
          </a:extLst>
        </xdr:cNvPr>
        <xdr:cNvCxnSpPr/>
      </xdr:nvCxnSpPr>
      <xdr:spPr>
        <a:xfrm flipV="1">
          <a:off x="7077075" y="6040011"/>
          <a:ext cx="809625"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20066</xdr:rowOff>
    </xdr:from>
    <xdr:to>
      <xdr:col>36</xdr:col>
      <xdr:colOff>165100</xdr:colOff>
      <xdr:row>37</xdr:row>
      <xdr:rowOff>121666</xdr:rowOff>
    </xdr:to>
    <xdr:sp macro="" textlink="">
      <xdr:nvSpPr>
        <xdr:cNvPr id="145" name="楕円 144">
          <a:extLst>
            <a:ext uri="{FF2B5EF4-FFF2-40B4-BE49-F238E27FC236}">
              <a16:creationId xmlns:a16="http://schemas.microsoft.com/office/drawing/2014/main" id="{061165AA-7507-4DF2-9B49-C3AB7F5830BE}"/>
            </a:ext>
          </a:extLst>
        </xdr:cNvPr>
        <xdr:cNvSpPr/>
      </xdr:nvSpPr>
      <xdr:spPr>
        <a:xfrm>
          <a:off x="6238875" y="601129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60307</xdr:rowOff>
    </xdr:from>
    <xdr:to>
      <xdr:col>41</xdr:col>
      <xdr:colOff>50800</xdr:colOff>
      <xdr:row>37</xdr:row>
      <xdr:rowOff>70866</xdr:rowOff>
    </xdr:to>
    <xdr:cxnSp macro="">
      <xdr:nvCxnSpPr>
        <xdr:cNvPr id="146" name="直線コネクタ 145">
          <a:extLst>
            <a:ext uri="{FF2B5EF4-FFF2-40B4-BE49-F238E27FC236}">
              <a16:creationId xmlns:a16="http://schemas.microsoft.com/office/drawing/2014/main" id="{3D53950C-FD76-4654-BDE5-44268505A6BD}"/>
            </a:ext>
          </a:extLst>
        </xdr:cNvPr>
        <xdr:cNvCxnSpPr/>
      </xdr:nvCxnSpPr>
      <xdr:spPr>
        <a:xfrm flipV="1">
          <a:off x="6286500" y="6051532"/>
          <a:ext cx="790575"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61303</xdr:rowOff>
    </xdr:from>
    <xdr:ext cx="469744" cy="259045"/>
    <xdr:sp macro="" textlink="">
      <xdr:nvSpPr>
        <xdr:cNvPr id="147" name="n_1aveValue【道路】&#10;一人当たり延長">
          <a:extLst>
            <a:ext uri="{FF2B5EF4-FFF2-40B4-BE49-F238E27FC236}">
              <a16:creationId xmlns:a16="http://schemas.microsoft.com/office/drawing/2014/main" id="{FCDB7257-00E9-4526-BD8B-58AFAFF9CA7E}"/>
            </a:ext>
          </a:extLst>
        </xdr:cNvPr>
        <xdr:cNvSpPr txBox="1"/>
      </xdr:nvSpPr>
      <xdr:spPr>
        <a:xfrm>
          <a:off x="8458277" y="621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71536</xdr:rowOff>
    </xdr:from>
    <xdr:ext cx="469744" cy="259045"/>
    <xdr:sp macro="" textlink="">
      <xdr:nvSpPr>
        <xdr:cNvPr id="148" name="n_2aveValue【道路】&#10;一人当たり延長">
          <a:extLst>
            <a:ext uri="{FF2B5EF4-FFF2-40B4-BE49-F238E27FC236}">
              <a16:creationId xmlns:a16="http://schemas.microsoft.com/office/drawing/2014/main" id="{E45865FF-555C-4874-8D29-0E18FCDF08D2}"/>
            </a:ext>
          </a:extLst>
        </xdr:cNvPr>
        <xdr:cNvSpPr txBox="1"/>
      </xdr:nvSpPr>
      <xdr:spPr>
        <a:xfrm>
          <a:off x="7677227" y="622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70811</xdr:rowOff>
    </xdr:from>
    <xdr:ext cx="534377" cy="259045"/>
    <xdr:sp macro="" textlink="">
      <xdr:nvSpPr>
        <xdr:cNvPr id="149" name="n_3aveValue【道路】&#10;一人当たり延長">
          <a:extLst>
            <a:ext uri="{FF2B5EF4-FFF2-40B4-BE49-F238E27FC236}">
              <a16:creationId xmlns:a16="http://schemas.microsoft.com/office/drawing/2014/main" id="{05A39501-93A9-475D-9C84-D0EAD349A69F}"/>
            </a:ext>
          </a:extLst>
        </xdr:cNvPr>
        <xdr:cNvSpPr txBox="1"/>
      </xdr:nvSpPr>
      <xdr:spPr>
        <a:xfrm>
          <a:off x="6847986" y="57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112938</xdr:rowOff>
    </xdr:from>
    <xdr:ext cx="534377" cy="259045"/>
    <xdr:sp macro="" textlink="">
      <xdr:nvSpPr>
        <xdr:cNvPr id="150" name="n_4aveValue【道路】&#10;一人当たり延長">
          <a:extLst>
            <a:ext uri="{FF2B5EF4-FFF2-40B4-BE49-F238E27FC236}">
              <a16:creationId xmlns:a16="http://schemas.microsoft.com/office/drawing/2014/main" id="{3660A72E-9E69-48A9-8AA3-14BE8A489E87}"/>
            </a:ext>
          </a:extLst>
        </xdr:cNvPr>
        <xdr:cNvSpPr txBox="1"/>
      </xdr:nvSpPr>
      <xdr:spPr>
        <a:xfrm>
          <a:off x="6038361" y="561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98243</xdr:rowOff>
    </xdr:from>
    <xdr:ext cx="534377" cy="259045"/>
    <xdr:sp macro="" textlink="">
      <xdr:nvSpPr>
        <xdr:cNvPr id="151" name="n_1mainValue【道路】&#10;一人当たり延長">
          <a:extLst>
            <a:ext uri="{FF2B5EF4-FFF2-40B4-BE49-F238E27FC236}">
              <a16:creationId xmlns:a16="http://schemas.microsoft.com/office/drawing/2014/main" id="{8E5D1B9B-3AC9-41C6-B452-AD747B00E931}"/>
            </a:ext>
          </a:extLst>
        </xdr:cNvPr>
        <xdr:cNvSpPr txBox="1"/>
      </xdr:nvSpPr>
      <xdr:spPr>
        <a:xfrm>
          <a:off x="8429136" y="576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112938</xdr:rowOff>
    </xdr:from>
    <xdr:ext cx="534377" cy="259045"/>
    <xdr:sp macro="" textlink="">
      <xdr:nvSpPr>
        <xdr:cNvPr id="152" name="n_2mainValue【道路】&#10;一人当たり延長">
          <a:extLst>
            <a:ext uri="{FF2B5EF4-FFF2-40B4-BE49-F238E27FC236}">
              <a16:creationId xmlns:a16="http://schemas.microsoft.com/office/drawing/2014/main" id="{4B949C73-EBF3-44CE-AF56-BA43CE5A75F5}"/>
            </a:ext>
          </a:extLst>
        </xdr:cNvPr>
        <xdr:cNvSpPr txBox="1"/>
      </xdr:nvSpPr>
      <xdr:spPr>
        <a:xfrm>
          <a:off x="7648086" y="578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102234</xdr:rowOff>
    </xdr:from>
    <xdr:ext cx="534377" cy="259045"/>
    <xdr:sp macro="" textlink="">
      <xdr:nvSpPr>
        <xdr:cNvPr id="153" name="n_3mainValue【道路】&#10;一人当たり延長">
          <a:extLst>
            <a:ext uri="{FF2B5EF4-FFF2-40B4-BE49-F238E27FC236}">
              <a16:creationId xmlns:a16="http://schemas.microsoft.com/office/drawing/2014/main" id="{0FF42E7A-E8D9-4646-9AC4-B8E9B803D5E0}"/>
            </a:ext>
          </a:extLst>
        </xdr:cNvPr>
        <xdr:cNvSpPr txBox="1"/>
      </xdr:nvSpPr>
      <xdr:spPr>
        <a:xfrm>
          <a:off x="6847986" y="60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112793</xdr:rowOff>
    </xdr:from>
    <xdr:ext cx="534377" cy="259045"/>
    <xdr:sp macro="" textlink="">
      <xdr:nvSpPr>
        <xdr:cNvPr id="154" name="n_4mainValue【道路】&#10;一人当たり延長">
          <a:extLst>
            <a:ext uri="{FF2B5EF4-FFF2-40B4-BE49-F238E27FC236}">
              <a16:creationId xmlns:a16="http://schemas.microsoft.com/office/drawing/2014/main" id="{066381EB-7A00-42E2-8480-11AFF4DE2BB4}"/>
            </a:ext>
          </a:extLst>
        </xdr:cNvPr>
        <xdr:cNvSpPr txBox="1"/>
      </xdr:nvSpPr>
      <xdr:spPr>
        <a:xfrm>
          <a:off x="6038361" y="610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23530ED5-0E1D-42B7-BEE3-F08F1B63A04F}"/>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D894C725-5036-433D-96B4-15DA739959DB}"/>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3C872151-843C-4CC3-A138-ABE0C8CD0A90}"/>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72EE8720-9E21-4887-A3F6-5A8F188A6281}"/>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AD95D159-AD3A-4A19-A4FD-C3D3796D64FD}"/>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D3F31089-3EAE-4BBE-B51E-49AB3E9F8ACA}"/>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13E41096-93AA-4D94-BF9B-7E9FD7F1B385}"/>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4232B17D-BD4A-4826-A9F3-5E56AB3D48B6}"/>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D63E3326-4A77-407B-AA19-2C9722063802}"/>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43640CB4-1EA8-4AC4-A938-113A48BA54D1}"/>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146242B9-D666-4E50-878C-69D0ACE9F7B8}"/>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3B260700-41E3-4A1D-9E70-B4D6828FB602}"/>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3B24A035-5418-47C0-8D63-3AA971129D3D}"/>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DC07D1C7-34EC-41C7-A18C-B4A64E5B1D97}"/>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C6C6B58A-D703-4B3F-BB0B-CF08643EA1FF}"/>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A6E077A1-6EBB-4D5C-BF98-909F7D71E287}"/>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3FEBAB6C-7F2C-42CD-84FD-3AB121B10EA8}"/>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AC437BE4-E631-4C48-AB23-3249F5CDB312}"/>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BF1038B6-6677-4FF4-9420-2000D0FD46AF}"/>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3AAD7BFC-FE67-4A8D-A2E0-7614E383DEF3}"/>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16DCEADB-404F-48BD-A41D-5B549F81F364}"/>
            </a:ext>
          </a:extLst>
        </xdr:cNvPr>
        <xdr:cNvSpPr txBox="1"/>
      </xdr:nvSpPr>
      <xdr:spPr>
        <a:xfrm>
          <a:off x="388136" y="88652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25A1A5C6-D3C3-4305-B324-7073BC5C277F}"/>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B8A3327F-B559-4E0E-853B-0E8DC4867ACB}"/>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86C1C986-7E52-4E4D-B9FC-778B3492A87A}"/>
            </a:ext>
          </a:extLst>
        </xdr:cNvPr>
        <xdr:cNvCxnSpPr/>
      </xdr:nvCxnSpPr>
      <xdr:spPr>
        <a:xfrm flipV="1">
          <a:off x="4180840" y="9086850"/>
          <a:ext cx="0" cy="136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27E6E31D-6E31-473B-ACA4-5965A0426151}"/>
            </a:ext>
          </a:extLst>
        </xdr:cNvPr>
        <xdr:cNvSpPr txBox="1"/>
      </xdr:nvSpPr>
      <xdr:spPr>
        <a:xfrm>
          <a:off x="4219575" y="1044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A91B7BCA-B7B0-42E7-899A-ABAB18BBDE45}"/>
            </a:ext>
          </a:extLst>
        </xdr:cNvPr>
        <xdr:cNvCxnSpPr/>
      </xdr:nvCxnSpPr>
      <xdr:spPr>
        <a:xfrm>
          <a:off x="4105275" y="104501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642B5228-A32D-40F1-B5AD-85026B31BE05}"/>
            </a:ext>
          </a:extLst>
        </xdr:cNvPr>
        <xdr:cNvSpPr txBox="1"/>
      </xdr:nvSpPr>
      <xdr:spPr>
        <a:xfrm>
          <a:off x="4219575" y="8884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474202E7-573B-42C0-851E-8FA480D85EE7}"/>
            </a:ext>
          </a:extLst>
        </xdr:cNvPr>
        <xdr:cNvCxnSpPr/>
      </xdr:nvCxnSpPr>
      <xdr:spPr>
        <a:xfrm>
          <a:off x="4105275" y="9086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411B4BF6-1E4A-4199-8848-C9AD51B91D86}"/>
            </a:ext>
          </a:extLst>
        </xdr:cNvPr>
        <xdr:cNvSpPr txBox="1"/>
      </xdr:nvSpPr>
      <xdr:spPr>
        <a:xfrm>
          <a:off x="4219575" y="1000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088DC12B-0B6B-4480-AAD5-CB871CA2E280}"/>
            </a:ext>
          </a:extLst>
        </xdr:cNvPr>
        <xdr:cNvSpPr/>
      </xdr:nvSpPr>
      <xdr:spPr>
        <a:xfrm>
          <a:off x="4124325" y="10137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91524D4C-FC69-4EBF-9C83-3FAF21C1BF5C}"/>
            </a:ext>
          </a:extLst>
        </xdr:cNvPr>
        <xdr:cNvSpPr/>
      </xdr:nvSpPr>
      <xdr:spPr>
        <a:xfrm>
          <a:off x="3381375" y="101180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3D797FDF-7574-45F9-A9B2-AD917FDBC8BB}"/>
            </a:ext>
          </a:extLst>
        </xdr:cNvPr>
        <xdr:cNvSpPr/>
      </xdr:nvSpPr>
      <xdr:spPr>
        <a:xfrm>
          <a:off x="2571750" y="100952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63</xdr:row>
      <xdr:rowOff>12065</xdr:rowOff>
    </xdr:from>
    <xdr:to>
      <xdr:col>10</xdr:col>
      <xdr:colOff>165100</xdr:colOff>
      <xdr:row>63</xdr:row>
      <xdr:rowOff>113665</xdr:rowOff>
    </xdr:to>
    <xdr:sp macro="" textlink="">
      <xdr:nvSpPr>
        <xdr:cNvPr id="187" name="フローチャート: 判断 186">
          <a:extLst>
            <a:ext uri="{FF2B5EF4-FFF2-40B4-BE49-F238E27FC236}">
              <a16:creationId xmlns:a16="http://schemas.microsoft.com/office/drawing/2014/main" id="{969B9AB7-092D-4AEE-974B-4E0AD650C513}"/>
            </a:ext>
          </a:extLst>
        </xdr:cNvPr>
        <xdr:cNvSpPr/>
      </xdr:nvSpPr>
      <xdr:spPr>
        <a:xfrm>
          <a:off x="1781175" y="102101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63</xdr:row>
      <xdr:rowOff>12065</xdr:rowOff>
    </xdr:from>
    <xdr:to>
      <xdr:col>6</xdr:col>
      <xdr:colOff>38100</xdr:colOff>
      <xdr:row>63</xdr:row>
      <xdr:rowOff>113665</xdr:rowOff>
    </xdr:to>
    <xdr:sp macro="" textlink="">
      <xdr:nvSpPr>
        <xdr:cNvPr id="188" name="フローチャート: 判断 187">
          <a:extLst>
            <a:ext uri="{FF2B5EF4-FFF2-40B4-BE49-F238E27FC236}">
              <a16:creationId xmlns:a16="http://schemas.microsoft.com/office/drawing/2014/main" id="{8F16C0C6-09DE-4188-938D-9BADE57F258C}"/>
            </a:ext>
          </a:extLst>
        </xdr:cNvPr>
        <xdr:cNvSpPr/>
      </xdr:nvSpPr>
      <xdr:spPr>
        <a:xfrm>
          <a:off x="981075" y="102101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AF3514E-42B6-445E-9A84-2520F1C8794A}"/>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481E120-953F-4A98-8EF0-B36B207A89B4}"/>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D4F5FB1E-62D8-42AC-B7C2-81C9E7492F27}"/>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7BE2B80B-1A90-4225-9712-88EF4B9D5314}"/>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4401E5EC-CCFC-4BE8-8F30-E346434088E0}"/>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118745</xdr:rowOff>
    </xdr:from>
    <xdr:to>
      <xdr:col>24</xdr:col>
      <xdr:colOff>114300</xdr:colOff>
      <xdr:row>63</xdr:row>
      <xdr:rowOff>48895</xdr:rowOff>
    </xdr:to>
    <xdr:sp macro="" textlink="">
      <xdr:nvSpPr>
        <xdr:cNvPr id="194" name="楕円 193">
          <a:extLst>
            <a:ext uri="{FF2B5EF4-FFF2-40B4-BE49-F238E27FC236}">
              <a16:creationId xmlns:a16="http://schemas.microsoft.com/office/drawing/2014/main" id="{7EB782E7-4045-48AB-AE9B-C6441600815F}"/>
            </a:ext>
          </a:extLst>
        </xdr:cNvPr>
        <xdr:cNvSpPr/>
      </xdr:nvSpPr>
      <xdr:spPr>
        <a:xfrm>
          <a:off x="4124325" y="101612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97172</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D3330FA7-D26A-4C31-92EC-FE4660A6479B}"/>
            </a:ext>
          </a:extLst>
        </xdr:cNvPr>
        <xdr:cNvSpPr txBox="1"/>
      </xdr:nvSpPr>
      <xdr:spPr>
        <a:xfrm>
          <a:off x="4219575"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92075</xdr:rowOff>
    </xdr:from>
    <xdr:to>
      <xdr:col>20</xdr:col>
      <xdr:colOff>38100</xdr:colOff>
      <xdr:row>63</xdr:row>
      <xdr:rowOff>22225</xdr:rowOff>
    </xdr:to>
    <xdr:sp macro="" textlink="">
      <xdr:nvSpPr>
        <xdr:cNvPr id="196" name="楕円 195">
          <a:extLst>
            <a:ext uri="{FF2B5EF4-FFF2-40B4-BE49-F238E27FC236}">
              <a16:creationId xmlns:a16="http://schemas.microsoft.com/office/drawing/2014/main" id="{8393F6D6-C5F7-45B4-BF0C-B9EA4B0C9771}"/>
            </a:ext>
          </a:extLst>
        </xdr:cNvPr>
        <xdr:cNvSpPr/>
      </xdr:nvSpPr>
      <xdr:spPr>
        <a:xfrm>
          <a:off x="3381375" y="101314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142875</xdr:rowOff>
    </xdr:from>
    <xdr:to>
      <xdr:col>24</xdr:col>
      <xdr:colOff>63500</xdr:colOff>
      <xdr:row>62</xdr:row>
      <xdr:rowOff>169545</xdr:rowOff>
    </xdr:to>
    <xdr:cxnSp macro="">
      <xdr:nvCxnSpPr>
        <xdr:cNvPr id="197" name="直線コネクタ 196">
          <a:extLst>
            <a:ext uri="{FF2B5EF4-FFF2-40B4-BE49-F238E27FC236}">
              <a16:creationId xmlns:a16="http://schemas.microsoft.com/office/drawing/2014/main" id="{84B572C8-AE08-4C49-983A-5D7B201E7056}"/>
            </a:ext>
          </a:extLst>
        </xdr:cNvPr>
        <xdr:cNvCxnSpPr/>
      </xdr:nvCxnSpPr>
      <xdr:spPr>
        <a:xfrm>
          <a:off x="3429000" y="10179050"/>
          <a:ext cx="75247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67310</xdr:rowOff>
    </xdr:from>
    <xdr:to>
      <xdr:col>15</xdr:col>
      <xdr:colOff>101600</xdr:colOff>
      <xdr:row>62</xdr:row>
      <xdr:rowOff>168910</xdr:rowOff>
    </xdr:to>
    <xdr:sp macro="" textlink="">
      <xdr:nvSpPr>
        <xdr:cNvPr id="198" name="楕円 197">
          <a:extLst>
            <a:ext uri="{FF2B5EF4-FFF2-40B4-BE49-F238E27FC236}">
              <a16:creationId xmlns:a16="http://schemas.microsoft.com/office/drawing/2014/main" id="{FE917F70-C508-466E-A80D-90981ADB034C}"/>
            </a:ext>
          </a:extLst>
        </xdr:cNvPr>
        <xdr:cNvSpPr/>
      </xdr:nvSpPr>
      <xdr:spPr>
        <a:xfrm>
          <a:off x="2571750" y="101034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118110</xdr:rowOff>
    </xdr:from>
    <xdr:to>
      <xdr:col>19</xdr:col>
      <xdr:colOff>177800</xdr:colOff>
      <xdr:row>62</xdr:row>
      <xdr:rowOff>142875</xdr:rowOff>
    </xdr:to>
    <xdr:cxnSp macro="">
      <xdr:nvCxnSpPr>
        <xdr:cNvPr id="199" name="直線コネクタ 198">
          <a:extLst>
            <a:ext uri="{FF2B5EF4-FFF2-40B4-BE49-F238E27FC236}">
              <a16:creationId xmlns:a16="http://schemas.microsoft.com/office/drawing/2014/main" id="{DDCDA679-3635-40A4-BA4B-8E834788F656}"/>
            </a:ext>
          </a:extLst>
        </xdr:cNvPr>
        <xdr:cNvCxnSpPr/>
      </xdr:nvCxnSpPr>
      <xdr:spPr>
        <a:xfrm>
          <a:off x="2619375" y="10160635"/>
          <a:ext cx="80962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42545</xdr:rowOff>
    </xdr:from>
    <xdr:to>
      <xdr:col>10</xdr:col>
      <xdr:colOff>165100</xdr:colOff>
      <xdr:row>62</xdr:row>
      <xdr:rowOff>144145</xdr:rowOff>
    </xdr:to>
    <xdr:sp macro="" textlink="">
      <xdr:nvSpPr>
        <xdr:cNvPr id="200" name="楕円 199">
          <a:extLst>
            <a:ext uri="{FF2B5EF4-FFF2-40B4-BE49-F238E27FC236}">
              <a16:creationId xmlns:a16="http://schemas.microsoft.com/office/drawing/2014/main" id="{C1EA5FBC-7C2D-45BB-A9C2-48A997A0853B}"/>
            </a:ext>
          </a:extLst>
        </xdr:cNvPr>
        <xdr:cNvSpPr/>
      </xdr:nvSpPr>
      <xdr:spPr>
        <a:xfrm>
          <a:off x="1781175" y="10085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93345</xdr:rowOff>
    </xdr:from>
    <xdr:to>
      <xdr:col>15</xdr:col>
      <xdr:colOff>50800</xdr:colOff>
      <xdr:row>62</xdr:row>
      <xdr:rowOff>118110</xdr:rowOff>
    </xdr:to>
    <xdr:cxnSp macro="">
      <xdr:nvCxnSpPr>
        <xdr:cNvPr id="201" name="直線コネクタ 200">
          <a:extLst>
            <a:ext uri="{FF2B5EF4-FFF2-40B4-BE49-F238E27FC236}">
              <a16:creationId xmlns:a16="http://schemas.microsoft.com/office/drawing/2014/main" id="{A24D5594-4B03-43BC-A826-28A9638D2FD2}"/>
            </a:ext>
          </a:extLst>
        </xdr:cNvPr>
        <xdr:cNvCxnSpPr/>
      </xdr:nvCxnSpPr>
      <xdr:spPr>
        <a:xfrm>
          <a:off x="1828800" y="10132695"/>
          <a:ext cx="79057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44450</xdr:rowOff>
    </xdr:from>
    <xdr:to>
      <xdr:col>6</xdr:col>
      <xdr:colOff>38100</xdr:colOff>
      <xdr:row>62</xdr:row>
      <xdr:rowOff>146050</xdr:rowOff>
    </xdr:to>
    <xdr:sp macro="" textlink="">
      <xdr:nvSpPr>
        <xdr:cNvPr id="202" name="楕円 201">
          <a:extLst>
            <a:ext uri="{FF2B5EF4-FFF2-40B4-BE49-F238E27FC236}">
              <a16:creationId xmlns:a16="http://schemas.microsoft.com/office/drawing/2014/main" id="{2978AF39-69DF-435E-BD71-EFB0C65804B4}"/>
            </a:ext>
          </a:extLst>
        </xdr:cNvPr>
        <xdr:cNvSpPr/>
      </xdr:nvSpPr>
      <xdr:spPr>
        <a:xfrm>
          <a:off x="981075" y="10086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93345</xdr:rowOff>
    </xdr:from>
    <xdr:to>
      <xdr:col>10</xdr:col>
      <xdr:colOff>114300</xdr:colOff>
      <xdr:row>62</xdr:row>
      <xdr:rowOff>95250</xdr:rowOff>
    </xdr:to>
    <xdr:cxnSp macro="">
      <xdr:nvCxnSpPr>
        <xdr:cNvPr id="203" name="直線コネクタ 202">
          <a:extLst>
            <a:ext uri="{FF2B5EF4-FFF2-40B4-BE49-F238E27FC236}">
              <a16:creationId xmlns:a16="http://schemas.microsoft.com/office/drawing/2014/main" id="{E2019F45-CF47-495D-81FF-CA078E98A3E4}"/>
            </a:ext>
          </a:extLst>
        </xdr:cNvPr>
        <xdr:cNvCxnSpPr/>
      </xdr:nvCxnSpPr>
      <xdr:spPr>
        <a:xfrm flipV="1">
          <a:off x="1028700" y="1013269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2B42B5A7-273B-46C4-9AC6-17D017723A96}"/>
            </a:ext>
          </a:extLst>
        </xdr:cNvPr>
        <xdr:cNvSpPr txBox="1"/>
      </xdr:nvSpPr>
      <xdr:spPr>
        <a:xfrm>
          <a:off x="32391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E0C256F6-0F1F-4EAA-BE5C-A906D1A77556}"/>
            </a:ext>
          </a:extLst>
        </xdr:cNvPr>
        <xdr:cNvSpPr txBox="1"/>
      </xdr:nvSpPr>
      <xdr:spPr>
        <a:xfrm>
          <a:off x="2439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104792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AC35DA09-2931-463B-8274-4A4F131AC288}"/>
            </a:ext>
          </a:extLst>
        </xdr:cNvPr>
        <xdr:cNvSpPr txBox="1"/>
      </xdr:nvSpPr>
      <xdr:spPr>
        <a:xfrm>
          <a:off x="1648469" y="1030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104792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1ECFFE6A-5A5A-4E10-8BBF-69EA34360099}"/>
            </a:ext>
          </a:extLst>
        </xdr:cNvPr>
        <xdr:cNvSpPr txBox="1"/>
      </xdr:nvSpPr>
      <xdr:spPr>
        <a:xfrm>
          <a:off x="848369" y="1030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13352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05687B56-44B7-407F-802E-98404BF03976}"/>
            </a:ext>
          </a:extLst>
        </xdr:cNvPr>
        <xdr:cNvSpPr txBox="1"/>
      </xdr:nvSpPr>
      <xdr:spPr>
        <a:xfrm>
          <a:off x="32391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160037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1E73EEB9-32C3-4926-939A-F1F6FD5A8D03}"/>
            </a:ext>
          </a:extLst>
        </xdr:cNvPr>
        <xdr:cNvSpPr txBox="1"/>
      </xdr:nvSpPr>
      <xdr:spPr>
        <a:xfrm>
          <a:off x="2439044" y="1020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160672</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0BFCCB10-D66E-433D-ACF4-62EF017192A2}"/>
            </a:ext>
          </a:extLst>
        </xdr:cNvPr>
        <xdr:cNvSpPr txBox="1"/>
      </xdr:nvSpPr>
      <xdr:spPr>
        <a:xfrm>
          <a:off x="1648469" y="987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162577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DD5865D9-62EB-4B09-8D7C-53FBCC73EEE3}"/>
            </a:ext>
          </a:extLst>
        </xdr:cNvPr>
        <xdr:cNvSpPr txBox="1"/>
      </xdr:nvSpPr>
      <xdr:spPr>
        <a:xfrm>
          <a:off x="848369" y="987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606F1802-9B12-4368-B7F5-BF26E79250D7}"/>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D73399D8-F4E4-4598-A909-D4CC7018C7CB}"/>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CAE0769F-097C-4E05-8A47-5CF9C4E2B755}"/>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1CCCE070-54F0-493B-821C-02D97EB39AC6}"/>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8D42B72D-5688-424E-B341-36EF844F4E77}"/>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B2C09D01-1DA8-4184-AA8A-5F5F52BB621E}"/>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7AAD5DE7-B93F-4566-8FB2-F2397B97249B}"/>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99059541-7571-406A-8D16-36DF1B72196B}"/>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0EA94021-F673-4D7B-835C-036EBD159C1F}"/>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383259E0-E32B-4FB2-B152-BA8C5F6625D7}"/>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CA7EEAC5-2D90-4AB0-A1B1-FE1678D9972C}"/>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36353B2D-99F4-49F8-AB77-242BA0916FB5}"/>
            </a:ext>
          </a:extLst>
        </xdr:cNvPr>
        <xdr:cNvSpPr txBox="1"/>
      </xdr:nvSpPr>
      <xdr:spPr>
        <a:xfrm>
          <a:off x="5723389" y="103643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42BD0729-4D94-430F-9F4C-E8CD88E3C94D}"/>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E73AB94C-389B-438A-8F69-525756B4400A}"/>
            </a:ext>
          </a:extLst>
        </xdr:cNvPr>
        <xdr:cNvSpPr txBox="1"/>
      </xdr:nvSpPr>
      <xdr:spPr>
        <a:xfrm>
          <a:off x="5421206" y="100472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0887C9CA-1E63-4CA4-A200-CE702555E52A}"/>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C1EA7DC0-027D-4A5F-8020-57D6ABEE3DCD}"/>
            </a:ext>
          </a:extLst>
        </xdr:cNvPr>
        <xdr:cNvSpPr txBox="1"/>
      </xdr:nvSpPr>
      <xdr:spPr>
        <a:xfrm>
          <a:off x="5421206" y="9736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687B2330-1A43-40BF-B1AF-F8F8F27A592D}"/>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94574126-D2E9-4E01-A974-ED7F15BCD632}"/>
            </a:ext>
          </a:extLst>
        </xdr:cNvPr>
        <xdr:cNvSpPr txBox="1"/>
      </xdr:nvSpPr>
      <xdr:spPr>
        <a:xfrm>
          <a:off x="5421206" y="94290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1F0C367B-187C-4C22-8A2B-6FD2210A75FB}"/>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DBA792E3-2DAF-4B87-8341-10D42E26C464}"/>
            </a:ext>
          </a:extLst>
        </xdr:cNvPr>
        <xdr:cNvSpPr txBox="1"/>
      </xdr:nvSpPr>
      <xdr:spPr>
        <a:xfrm>
          <a:off x="5421206" y="91183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5BFA074A-2526-4850-B235-AF90AD844A7B}"/>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5A6DE034-F30E-40D9-88E0-DD7848CF4D9B}"/>
            </a:ext>
          </a:extLst>
        </xdr:cNvPr>
        <xdr:cNvSpPr txBox="1"/>
      </xdr:nvSpPr>
      <xdr:spPr>
        <a:xfrm>
          <a:off x="5421206" y="881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2AE7DE59-D626-40F1-91A9-5AC5B34D4D7C}"/>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E5F7A5A4-64B6-49E0-9F73-DE30E4903E42}"/>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19E4329A-6432-4663-87AA-D4CA4DC971F0}"/>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DE890A8E-BE38-4D68-AB00-06EF92B7B4B7}"/>
            </a:ext>
          </a:extLst>
        </xdr:cNvPr>
        <xdr:cNvCxnSpPr/>
      </xdr:nvCxnSpPr>
      <xdr:spPr>
        <a:xfrm flipV="1">
          <a:off x="9429115" y="8971817"/>
          <a:ext cx="0" cy="149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9AA4C21E-EEDB-49EC-80B8-70AC47CBDFAB}"/>
            </a:ext>
          </a:extLst>
        </xdr:cNvPr>
        <xdr:cNvSpPr txBox="1"/>
      </xdr:nvSpPr>
      <xdr:spPr>
        <a:xfrm>
          <a:off x="9467850" y="1047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F24AC555-ACF2-4FF4-AA7C-9B40B6D21C42}"/>
            </a:ext>
          </a:extLst>
        </xdr:cNvPr>
        <xdr:cNvCxnSpPr/>
      </xdr:nvCxnSpPr>
      <xdr:spPr>
        <a:xfrm>
          <a:off x="9363075" y="104690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9AF8A6D1-1C9D-4256-9257-050BCBCF62E5}"/>
            </a:ext>
          </a:extLst>
        </xdr:cNvPr>
        <xdr:cNvSpPr txBox="1"/>
      </xdr:nvSpPr>
      <xdr:spPr>
        <a:xfrm>
          <a:off x="9467850" y="875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55081117-616F-4026-A25C-83ED3ADECF8D}"/>
            </a:ext>
          </a:extLst>
        </xdr:cNvPr>
        <xdr:cNvCxnSpPr/>
      </xdr:nvCxnSpPr>
      <xdr:spPr>
        <a:xfrm>
          <a:off x="9363075" y="89718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100716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93DF6AA2-20E7-4D7B-ADED-B897F964B3F2}"/>
            </a:ext>
          </a:extLst>
        </xdr:cNvPr>
        <xdr:cNvSpPr txBox="1"/>
      </xdr:nvSpPr>
      <xdr:spPr>
        <a:xfrm>
          <a:off x="9467850" y="99813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6708E67C-14F2-4241-84D2-173EE9FD5706}"/>
            </a:ext>
          </a:extLst>
        </xdr:cNvPr>
        <xdr:cNvSpPr/>
      </xdr:nvSpPr>
      <xdr:spPr>
        <a:xfrm>
          <a:off x="9401175" y="1000288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382EEA83-EF37-405F-A68B-34827E41F7B1}"/>
            </a:ext>
          </a:extLst>
        </xdr:cNvPr>
        <xdr:cNvSpPr/>
      </xdr:nvSpPr>
      <xdr:spPr>
        <a:xfrm>
          <a:off x="8639175" y="99904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59C73E79-8851-4C62-AA99-F9734E013273}"/>
            </a:ext>
          </a:extLst>
        </xdr:cNvPr>
        <xdr:cNvSpPr/>
      </xdr:nvSpPr>
      <xdr:spPr>
        <a:xfrm>
          <a:off x="7839075" y="99994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147648</xdr:rowOff>
    </xdr:from>
    <xdr:to>
      <xdr:col>41</xdr:col>
      <xdr:colOff>101600</xdr:colOff>
      <xdr:row>61</xdr:row>
      <xdr:rowOff>77798</xdr:rowOff>
    </xdr:to>
    <xdr:sp macro="" textlink="">
      <xdr:nvSpPr>
        <xdr:cNvPr id="246" name="フローチャート: 判断 245">
          <a:extLst>
            <a:ext uri="{FF2B5EF4-FFF2-40B4-BE49-F238E27FC236}">
              <a16:creationId xmlns:a16="http://schemas.microsoft.com/office/drawing/2014/main" id="{8A9C897A-CB4B-406B-9BDA-0DEFECF629C3}"/>
            </a:ext>
          </a:extLst>
        </xdr:cNvPr>
        <xdr:cNvSpPr/>
      </xdr:nvSpPr>
      <xdr:spPr>
        <a:xfrm>
          <a:off x="7029450" y="98599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74885</xdr:rowOff>
    </xdr:from>
    <xdr:to>
      <xdr:col>36</xdr:col>
      <xdr:colOff>165100</xdr:colOff>
      <xdr:row>61</xdr:row>
      <xdr:rowOff>5035</xdr:rowOff>
    </xdr:to>
    <xdr:sp macro="" textlink="">
      <xdr:nvSpPr>
        <xdr:cNvPr id="247" name="フローチャート: 判断 246">
          <a:extLst>
            <a:ext uri="{FF2B5EF4-FFF2-40B4-BE49-F238E27FC236}">
              <a16:creationId xmlns:a16="http://schemas.microsoft.com/office/drawing/2014/main" id="{1B8099AC-C549-45C7-ACBB-E2B547037913}"/>
            </a:ext>
          </a:extLst>
        </xdr:cNvPr>
        <xdr:cNvSpPr/>
      </xdr:nvSpPr>
      <xdr:spPr>
        <a:xfrm>
          <a:off x="6238875" y="97903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87487F3F-3E89-4F14-8928-1F853789E3EC}"/>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B4008C09-CE78-455B-A064-686B9A269D8A}"/>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443DDAD4-1FBB-4CE9-BA13-35C6F0DDB56B}"/>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B89DFC86-DAE9-41D2-96FA-EBEE58562C44}"/>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954B5964-719D-4400-8933-2F847258EC76}"/>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63053</xdr:rowOff>
    </xdr:from>
    <xdr:to>
      <xdr:col>55</xdr:col>
      <xdr:colOff>50800</xdr:colOff>
      <xdr:row>61</xdr:row>
      <xdr:rowOff>164653</xdr:rowOff>
    </xdr:to>
    <xdr:sp macro="" textlink="">
      <xdr:nvSpPr>
        <xdr:cNvPr id="253" name="楕円 252">
          <a:extLst>
            <a:ext uri="{FF2B5EF4-FFF2-40B4-BE49-F238E27FC236}">
              <a16:creationId xmlns:a16="http://schemas.microsoft.com/office/drawing/2014/main" id="{20F94CCC-043C-4C55-89C0-96276644BC8F}"/>
            </a:ext>
          </a:extLst>
        </xdr:cNvPr>
        <xdr:cNvSpPr/>
      </xdr:nvSpPr>
      <xdr:spPr>
        <a:xfrm>
          <a:off x="9401175" y="994365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85930</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612A9A38-00F3-4D88-ACB7-684C673CBC80}"/>
            </a:ext>
          </a:extLst>
        </xdr:cNvPr>
        <xdr:cNvSpPr txBox="1"/>
      </xdr:nvSpPr>
      <xdr:spPr>
        <a:xfrm>
          <a:off x="9467850" y="979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68797</xdr:rowOff>
    </xdr:from>
    <xdr:to>
      <xdr:col>50</xdr:col>
      <xdr:colOff>165100</xdr:colOff>
      <xdr:row>61</xdr:row>
      <xdr:rowOff>170397</xdr:rowOff>
    </xdr:to>
    <xdr:sp macro="" textlink="">
      <xdr:nvSpPr>
        <xdr:cNvPr id="255" name="楕円 254">
          <a:extLst>
            <a:ext uri="{FF2B5EF4-FFF2-40B4-BE49-F238E27FC236}">
              <a16:creationId xmlns:a16="http://schemas.microsoft.com/office/drawing/2014/main" id="{7E1777F7-6B00-4C4E-BD54-AC4A76C53DA6}"/>
            </a:ext>
          </a:extLst>
        </xdr:cNvPr>
        <xdr:cNvSpPr/>
      </xdr:nvSpPr>
      <xdr:spPr>
        <a:xfrm>
          <a:off x="8639175" y="99430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113853</xdr:rowOff>
    </xdr:from>
    <xdr:to>
      <xdr:col>55</xdr:col>
      <xdr:colOff>0</xdr:colOff>
      <xdr:row>61</xdr:row>
      <xdr:rowOff>119597</xdr:rowOff>
    </xdr:to>
    <xdr:cxnSp macro="">
      <xdr:nvCxnSpPr>
        <xdr:cNvPr id="256" name="直線コネクタ 255">
          <a:extLst>
            <a:ext uri="{FF2B5EF4-FFF2-40B4-BE49-F238E27FC236}">
              <a16:creationId xmlns:a16="http://schemas.microsoft.com/office/drawing/2014/main" id="{5BDBEA12-A541-4E1D-9797-239A7E030F08}"/>
            </a:ext>
          </a:extLst>
        </xdr:cNvPr>
        <xdr:cNvCxnSpPr/>
      </xdr:nvCxnSpPr>
      <xdr:spPr>
        <a:xfrm flipV="1">
          <a:off x="8686800" y="9991278"/>
          <a:ext cx="742950" cy="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76001</xdr:rowOff>
    </xdr:from>
    <xdr:to>
      <xdr:col>46</xdr:col>
      <xdr:colOff>38100</xdr:colOff>
      <xdr:row>62</xdr:row>
      <xdr:rowOff>6151</xdr:rowOff>
    </xdr:to>
    <xdr:sp macro="" textlink="">
      <xdr:nvSpPr>
        <xdr:cNvPr id="257" name="楕円 256">
          <a:extLst>
            <a:ext uri="{FF2B5EF4-FFF2-40B4-BE49-F238E27FC236}">
              <a16:creationId xmlns:a16="http://schemas.microsoft.com/office/drawing/2014/main" id="{E9EA5439-95AE-4203-8D76-704CC90D87AD}"/>
            </a:ext>
          </a:extLst>
        </xdr:cNvPr>
        <xdr:cNvSpPr/>
      </xdr:nvSpPr>
      <xdr:spPr>
        <a:xfrm>
          <a:off x="7839075" y="99534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119597</xdr:rowOff>
    </xdr:from>
    <xdr:to>
      <xdr:col>50</xdr:col>
      <xdr:colOff>114300</xdr:colOff>
      <xdr:row>61</xdr:row>
      <xdr:rowOff>126801</xdr:rowOff>
    </xdr:to>
    <xdr:cxnSp macro="">
      <xdr:nvCxnSpPr>
        <xdr:cNvPr id="258" name="直線コネクタ 257">
          <a:extLst>
            <a:ext uri="{FF2B5EF4-FFF2-40B4-BE49-F238E27FC236}">
              <a16:creationId xmlns:a16="http://schemas.microsoft.com/office/drawing/2014/main" id="{4721BE19-463C-4422-96E6-070F6AA3C24C}"/>
            </a:ext>
          </a:extLst>
        </xdr:cNvPr>
        <xdr:cNvCxnSpPr/>
      </xdr:nvCxnSpPr>
      <xdr:spPr>
        <a:xfrm flipV="1">
          <a:off x="7886700" y="10000197"/>
          <a:ext cx="8001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82079</xdr:rowOff>
    </xdr:from>
    <xdr:to>
      <xdr:col>41</xdr:col>
      <xdr:colOff>101600</xdr:colOff>
      <xdr:row>62</xdr:row>
      <xdr:rowOff>12229</xdr:rowOff>
    </xdr:to>
    <xdr:sp macro="" textlink="">
      <xdr:nvSpPr>
        <xdr:cNvPr id="259" name="楕円 258">
          <a:extLst>
            <a:ext uri="{FF2B5EF4-FFF2-40B4-BE49-F238E27FC236}">
              <a16:creationId xmlns:a16="http://schemas.microsoft.com/office/drawing/2014/main" id="{E4CB926B-58C6-4F7A-9F15-6433D5242171}"/>
            </a:ext>
          </a:extLst>
        </xdr:cNvPr>
        <xdr:cNvSpPr/>
      </xdr:nvSpPr>
      <xdr:spPr>
        <a:xfrm>
          <a:off x="7029450" y="99626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126801</xdr:rowOff>
    </xdr:from>
    <xdr:to>
      <xdr:col>45</xdr:col>
      <xdr:colOff>177800</xdr:colOff>
      <xdr:row>61</xdr:row>
      <xdr:rowOff>132879</xdr:rowOff>
    </xdr:to>
    <xdr:cxnSp macro="">
      <xdr:nvCxnSpPr>
        <xdr:cNvPr id="260" name="直線コネクタ 259">
          <a:extLst>
            <a:ext uri="{FF2B5EF4-FFF2-40B4-BE49-F238E27FC236}">
              <a16:creationId xmlns:a16="http://schemas.microsoft.com/office/drawing/2014/main" id="{B5F687B1-2B5C-41A5-9805-19517C0C3364}"/>
            </a:ext>
          </a:extLst>
        </xdr:cNvPr>
        <xdr:cNvCxnSpPr/>
      </xdr:nvCxnSpPr>
      <xdr:spPr>
        <a:xfrm flipV="1">
          <a:off x="7077075" y="10001051"/>
          <a:ext cx="809625"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98927</xdr:rowOff>
    </xdr:from>
    <xdr:to>
      <xdr:col>36</xdr:col>
      <xdr:colOff>165100</xdr:colOff>
      <xdr:row>62</xdr:row>
      <xdr:rowOff>29077</xdr:rowOff>
    </xdr:to>
    <xdr:sp macro="" textlink="">
      <xdr:nvSpPr>
        <xdr:cNvPr id="261" name="楕円 260">
          <a:extLst>
            <a:ext uri="{FF2B5EF4-FFF2-40B4-BE49-F238E27FC236}">
              <a16:creationId xmlns:a16="http://schemas.microsoft.com/office/drawing/2014/main" id="{60C8E015-1461-4642-9DDD-D2DA8BAEC49D}"/>
            </a:ext>
          </a:extLst>
        </xdr:cNvPr>
        <xdr:cNvSpPr/>
      </xdr:nvSpPr>
      <xdr:spPr>
        <a:xfrm>
          <a:off x="6238875" y="99795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132879</xdr:rowOff>
    </xdr:from>
    <xdr:to>
      <xdr:col>41</xdr:col>
      <xdr:colOff>50800</xdr:colOff>
      <xdr:row>61</xdr:row>
      <xdr:rowOff>149727</xdr:rowOff>
    </xdr:to>
    <xdr:cxnSp macro="">
      <xdr:nvCxnSpPr>
        <xdr:cNvPr id="262" name="直線コネクタ 261">
          <a:extLst>
            <a:ext uri="{FF2B5EF4-FFF2-40B4-BE49-F238E27FC236}">
              <a16:creationId xmlns:a16="http://schemas.microsoft.com/office/drawing/2014/main" id="{47A0C489-18B3-43F8-9820-54A600A376B8}"/>
            </a:ext>
          </a:extLst>
        </xdr:cNvPr>
        <xdr:cNvCxnSpPr/>
      </xdr:nvCxnSpPr>
      <xdr:spPr>
        <a:xfrm flipV="1">
          <a:off x="6286500" y="10010304"/>
          <a:ext cx="790575" cy="1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34344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A014865D-2773-43FF-A2C8-AFAA192729D1}"/>
            </a:ext>
          </a:extLst>
        </xdr:cNvPr>
        <xdr:cNvSpPr txBox="1"/>
      </xdr:nvSpPr>
      <xdr:spPr>
        <a:xfrm>
          <a:off x="8399995" y="1007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40170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24A712D2-E0BD-42A4-BB03-3160E57FB6C7}"/>
            </a:ext>
          </a:extLst>
        </xdr:cNvPr>
        <xdr:cNvSpPr txBox="1"/>
      </xdr:nvSpPr>
      <xdr:spPr>
        <a:xfrm>
          <a:off x="7609420" y="1007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94325</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AE90E43C-3647-4D81-9EC8-C68D696BD9E7}"/>
            </a:ext>
          </a:extLst>
        </xdr:cNvPr>
        <xdr:cNvSpPr txBox="1"/>
      </xdr:nvSpPr>
      <xdr:spPr>
        <a:xfrm>
          <a:off x="6818845" y="964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21562</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60D25399-B461-4620-B440-D0C87ABB6222}"/>
            </a:ext>
          </a:extLst>
        </xdr:cNvPr>
        <xdr:cNvSpPr txBox="1"/>
      </xdr:nvSpPr>
      <xdr:spPr>
        <a:xfrm>
          <a:off x="6009220" y="957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15474</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F34C3E80-F670-47D3-833B-0AB59CA5B7FF}"/>
            </a:ext>
          </a:extLst>
        </xdr:cNvPr>
        <xdr:cNvSpPr txBox="1"/>
      </xdr:nvSpPr>
      <xdr:spPr>
        <a:xfrm>
          <a:off x="8399995" y="972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22678</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1145A80D-AA9C-4C32-8044-440FC9116B58}"/>
            </a:ext>
          </a:extLst>
        </xdr:cNvPr>
        <xdr:cNvSpPr txBox="1"/>
      </xdr:nvSpPr>
      <xdr:spPr>
        <a:xfrm>
          <a:off x="7609420" y="974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3356</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BD6B6DCD-1E6C-407A-9802-2E1FA245242F}"/>
            </a:ext>
          </a:extLst>
        </xdr:cNvPr>
        <xdr:cNvSpPr txBox="1"/>
      </xdr:nvSpPr>
      <xdr:spPr>
        <a:xfrm>
          <a:off x="6818845" y="1004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20204</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F7CF3917-22EA-4094-8F3F-2B2AB8E390D0}"/>
            </a:ext>
          </a:extLst>
        </xdr:cNvPr>
        <xdr:cNvSpPr txBox="1"/>
      </xdr:nvSpPr>
      <xdr:spPr>
        <a:xfrm>
          <a:off x="6009220" y="1005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85D51A9C-FFCF-441B-8FAD-8C8BF3E9DD5B}"/>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C93E5083-7B76-4129-9350-EE9140DC41E3}"/>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B71E2CCC-FE92-46AF-8C0A-ADBFDF147F85}"/>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820AA332-11EB-4AD9-803A-E55E97FD18E3}"/>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979335F1-C65B-4A12-B53E-311292797CEC}"/>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082CEB55-79AA-4A37-A957-BF7D293DF3F9}"/>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11BDBE40-7153-4762-BA74-87D84D79D205}"/>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525B3FDE-B9AB-43BD-9A38-EE2F575276EF}"/>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B71F8B12-EA0E-4ADC-AABF-699F6EBDAF41}"/>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BED58645-5015-4618-AEE0-FFDCFFB9354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5F0926A2-76EA-467E-B48A-926562F2039A}"/>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32B0970D-056B-40BA-BB29-894772CD7069}"/>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290195DC-FA69-4844-9048-8F5F46C7DF93}"/>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9C98117D-2BE6-4CCC-99A2-F13169C0BF8C}"/>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A361D790-054B-4526-BF00-45C44B4FA4D5}"/>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48284515-1CAD-4E10-8F93-AD5C92CDF33C}"/>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B5C56032-B98F-496B-8318-F145CC28E9A7}"/>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46D91D19-F0F1-4A76-8F9B-67187127B117}"/>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A0EFE120-5B78-4429-8E6E-225723952021}"/>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50012D2C-8D4E-442E-9535-831DEF1E3D55}"/>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2B985398-967D-40D1-BE05-EF513C6031AA}"/>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F4A8A851-E179-4DEF-A52E-343ADA75B330}"/>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3104A7D8-7B00-4940-9EF2-796A5DA6BE03}"/>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6004D100-69A5-44BB-B36F-C0B6A813EB33}"/>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D829B751-E819-484C-9340-EC4FABA18A2B}"/>
            </a:ext>
          </a:extLst>
        </xdr:cNvPr>
        <xdr:cNvCxnSpPr/>
      </xdr:nvCxnSpPr>
      <xdr:spPr>
        <a:xfrm flipV="1">
          <a:off x="4180840" y="12772389"/>
          <a:ext cx="0" cy="102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096C52E7-2E5E-41BC-8213-439A4ADE0859}"/>
            </a:ext>
          </a:extLst>
        </xdr:cNvPr>
        <xdr:cNvSpPr txBox="1"/>
      </xdr:nvSpPr>
      <xdr:spPr>
        <a:xfrm>
          <a:off x="4219575" y="1380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9AFE21DB-4B8D-44FB-9A7A-3D865B23562F}"/>
            </a:ext>
          </a:extLst>
        </xdr:cNvPr>
        <xdr:cNvCxnSpPr/>
      </xdr:nvCxnSpPr>
      <xdr:spPr>
        <a:xfrm>
          <a:off x="4105275" y="13794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4EB6F93C-CB9A-4588-8960-A5BBC0446C51}"/>
            </a:ext>
          </a:extLst>
        </xdr:cNvPr>
        <xdr:cNvSpPr txBox="1"/>
      </xdr:nvSpPr>
      <xdr:spPr>
        <a:xfrm>
          <a:off x="4219575" y="1255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4E856C65-76A1-40E9-A142-C5FA6AAA7AA0}"/>
            </a:ext>
          </a:extLst>
        </xdr:cNvPr>
        <xdr:cNvCxnSpPr/>
      </xdr:nvCxnSpPr>
      <xdr:spPr>
        <a:xfrm>
          <a:off x="4105275" y="127723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7C8A9F7E-F64F-46C5-A444-2587C4CC3B70}"/>
            </a:ext>
          </a:extLst>
        </xdr:cNvPr>
        <xdr:cNvSpPr txBox="1"/>
      </xdr:nvSpPr>
      <xdr:spPr>
        <a:xfrm>
          <a:off x="4219575" y="13515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44CE2CEB-D15B-405A-A2BC-B25B71910E7B}"/>
            </a:ext>
          </a:extLst>
        </xdr:cNvPr>
        <xdr:cNvSpPr/>
      </xdr:nvSpPr>
      <xdr:spPr>
        <a:xfrm>
          <a:off x="4124325" y="135375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26555591-6ADA-41F2-8D67-88C1D824D7A5}"/>
            </a:ext>
          </a:extLst>
        </xdr:cNvPr>
        <xdr:cNvSpPr/>
      </xdr:nvSpPr>
      <xdr:spPr>
        <a:xfrm>
          <a:off x="3381375" y="135185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3F544D6E-5E99-4BF6-846A-26A1CBF2B330}"/>
            </a:ext>
          </a:extLst>
        </xdr:cNvPr>
        <xdr:cNvSpPr/>
      </xdr:nvSpPr>
      <xdr:spPr>
        <a:xfrm>
          <a:off x="2571750" y="135185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04" name="フローチャート: 判断 303">
          <a:extLst>
            <a:ext uri="{FF2B5EF4-FFF2-40B4-BE49-F238E27FC236}">
              <a16:creationId xmlns:a16="http://schemas.microsoft.com/office/drawing/2014/main" id="{1A67F4D6-AB17-4BFF-918A-651C0F27327D}"/>
            </a:ext>
          </a:extLst>
        </xdr:cNvPr>
        <xdr:cNvSpPr/>
      </xdr:nvSpPr>
      <xdr:spPr>
        <a:xfrm>
          <a:off x="1781175" y="132765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36830</xdr:rowOff>
    </xdr:from>
    <xdr:to>
      <xdr:col>6</xdr:col>
      <xdr:colOff>38100</xdr:colOff>
      <xdr:row>82</xdr:row>
      <xdr:rowOff>138430</xdr:rowOff>
    </xdr:to>
    <xdr:sp macro="" textlink="">
      <xdr:nvSpPr>
        <xdr:cNvPr id="305" name="フローチャート: 判断 304">
          <a:extLst>
            <a:ext uri="{FF2B5EF4-FFF2-40B4-BE49-F238E27FC236}">
              <a16:creationId xmlns:a16="http://schemas.microsoft.com/office/drawing/2014/main" id="{74B8CA6A-262F-4CFB-820A-FBB1408D2C54}"/>
            </a:ext>
          </a:extLst>
        </xdr:cNvPr>
        <xdr:cNvSpPr/>
      </xdr:nvSpPr>
      <xdr:spPr>
        <a:xfrm>
          <a:off x="981075" y="133146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10439FC-A1B5-4C84-BE17-5B6FC71F265F}"/>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40CA026B-71E8-47B8-9657-237D3E3FF9B5}"/>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CD5EEFAD-CCFA-4B39-B748-0FE7B60142D7}"/>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DAF40403-3DC0-4BB5-9C50-C624DCB64171}"/>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2F141AF9-76D3-4EC7-9DD7-7DDC3F9FFA9E}"/>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63500</xdr:rowOff>
    </xdr:from>
    <xdr:to>
      <xdr:col>24</xdr:col>
      <xdr:colOff>114300</xdr:colOff>
      <xdr:row>83</xdr:row>
      <xdr:rowOff>165100</xdr:rowOff>
    </xdr:to>
    <xdr:sp macro="" textlink="">
      <xdr:nvSpPr>
        <xdr:cNvPr id="311" name="楕円 310">
          <a:extLst>
            <a:ext uri="{FF2B5EF4-FFF2-40B4-BE49-F238E27FC236}">
              <a16:creationId xmlns:a16="http://schemas.microsoft.com/office/drawing/2014/main" id="{59AAEE7A-9365-4A21-A6F9-5A4394D76264}"/>
            </a:ext>
          </a:extLst>
        </xdr:cNvPr>
        <xdr:cNvSpPr/>
      </xdr:nvSpPr>
      <xdr:spPr>
        <a:xfrm>
          <a:off x="4124325" y="13506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86377</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218B030D-417A-42A5-B146-0A9D39E07883}"/>
            </a:ext>
          </a:extLst>
        </xdr:cNvPr>
        <xdr:cNvSpPr txBox="1"/>
      </xdr:nvSpPr>
      <xdr:spPr>
        <a:xfrm>
          <a:off x="4219575" y="1336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34925</xdr:rowOff>
    </xdr:from>
    <xdr:to>
      <xdr:col>20</xdr:col>
      <xdr:colOff>38100</xdr:colOff>
      <xdr:row>83</xdr:row>
      <xdr:rowOff>136525</xdr:rowOff>
    </xdr:to>
    <xdr:sp macro="" textlink="">
      <xdr:nvSpPr>
        <xdr:cNvPr id="313" name="楕円 312">
          <a:extLst>
            <a:ext uri="{FF2B5EF4-FFF2-40B4-BE49-F238E27FC236}">
              <a16:creationId xmlns:a16="http://schemas.microsoft.com/office/drawing/2014/main" id="{1DD1D704-2D9D-4F2A-8F20-4B84B365D0F1}"/>
            </a:ext>
          </a:extLst>
        </xdr:cNvPr>
        <xdr:cNvSpPr/>
      </xdr:nvSpPr>
      <xdr:spPr>
        <a:xfrm>
          <a:off x="3381375" y="134747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85725</xdr:rowOff>
    </xdr:from>
    <xdr:to>
      <xdr:col>24</xdr:col>
      <xdr:colOff>63500</xdr:colOff>
      <xdr:row>83</xdr:row>
      <xdr:rowOff>114300</xdr:rowOff>
    </xdr:to>
    <xdr:cxnSp macro="">
      <xdr:nvCxnSpPr>
        <xdr:cNvPr id="314" name="直線コネクタ 313">
          <a:extLst>
            <a:ext uri="{FF2B5EF4-FFF2-40B4-BE49-F238E27FC236}">
              <a16:creationId xmlns:a16="http://schemas.microsoft.com/office/drawing/2014/main" id="{6A8B7CAC-4AE0-4124-80B6-5337651A5042}"/>
            </a:ext>
          </a:extLst>
        </xdr:cNvPr>
        <xdr:cNvCxnSpPr/>
      </xdr:nvCxnSpPr>
      <xdr:spPr>
        <a:xfrm>
          <a:off x="3429000" y="13522325"/>
          <a:ext cx="7524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xdr:rowOff>
    </xdr:from>
    <xdr:to>
      <xdr:col>15</xdr:col>
      <xdr:colOff>101600</xdr:colOff>
      <xdr:row>83</xdr:row>
      <xdr:rowOff>107950</xdr:rowOff>
    </xdr:to>
    <xdr:sp macro="" textlink="">
      <xdr:nvSpPr>
        <xdr:cNvPr id="315" name="楕円 314">
          <a:extLst>
            <a:ext uri="{FF2B5EF4-FFF2-40B4-BE49-F238E27FC236}">
              <a16:creationId xmlns:a16="http://schemas.microsoft.com/office/drawing/2014/main" id="{FA27769A-3F89-4D00-A8BD-88FDC124F569}"/>
            </a:ext>
          </a:extLst>
        </xdr:cNvPr>
        <xdr:cNvSpPr/>
      </xdr:nvSpPr>
      <xdr:spPr>
        <a:xfrm>
          <a:off x="2571750" y="13449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57150</xdr:rowOff>
    </xdr:from>
    <xdr:to>
      <xdr:col>19</xdr:col>
      <xdr:colOff>177800</xdr:colOff>
      <xdr:row>83</xdr:row>
      <xdr:rowOff>85725</xdr:rowOff>
    </xdr:to>
    <xdr:cxnSp macro="">
      <xdr:nvCxnSpPr>
        <xdr:cNvPr id="316" name="直線コネクタ 315">
          <a:extLst>
            <a:ext uri="{FF2B5EF4-FFF2-40B4-BE49-F238E27FC236}">
              <a16:creationId xmlns:a16="http://schemas.microsoft.com/office/drawing/2014/main" id="{ECCCB400-FE2A-4E78-88FA-60BC11399839}"/>
            </a:ext>
          </a:extLst>
        </xdr:cNvPr>
        <xdr:cNvCxnSpPr/>
      </xdr:nvCxnSpPr>
      <xdr:spPr>
        <a:xfrm>
          <a:off x="2619375" y="13496925"/>
          <a:ext cx="8096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151130</xdr:rowOff>
    </xdr:from>
    <xdr:to>
      <xdr:col>10</xdr:col>
      <xdr:colOff>165100</xdr:colOff>
      <xdr:row>83</xdr:row>
      <xdr:rowOff>81280</xdr:rowOff>
    </xdr:to>
    <xdr:sp macro="" textlink="">
      <xdr:nvSpPr>
        <xdr:cNvPr id="317" name="楕円 316">
          <a:extLst>
            <a:ext uri="{FF2B5EF4-FFF2-40B4-BE49-F238E27FC236}">
              <a16:creationId xmlns:a16="http://schemas.microsoft.com/office/drawing/2014/main" id="{96BE21A8-72CC-4F91-A7AD-A7D4A1B5ED23}"/>
            </a:ext>
          </a:extLst>
        </xdr:cNvPr>
        <xdr:cNvSpPr/>
      </xdr:nvSpPr>
      <xdr:spPr>
        <a:xfrm>
          <a:off x="1781175" y="134289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30480</xdr:rowOff>
    </xdr:from>
    <xdr:to>
      <xdr:col>15</xdr:col>
      <xdr:colOff>50800</xdr:colOff>
      <xdr:row>83</xdr:row>
      <xdr:rowOff>57150</xdr:rowOff>
    </xdr:to>
    <xdr:cxnSp macro="">
      <xdr:nvCxnSpPr>
        <xdr:cNvPr id="318" name="直線コネクタ 317">
          <a:extLst>
            <a:ext uri="{FF2B5EF4-FFF2-40B4-BE49-F238E27FC236}">
              <a16:creationId xmlns:a16="http://schemas.microsoft.com/office/drawing/2014/main" id="{2D5C248C-7A94-4A23-871C-2F016FB5F5BF}"/>
            </a:ext>
          </a:extLst>
        </xdr:cNvPr>
        <xdr:cNvCxnSpPr/>
      </xdr:nvCxnSpPr>
      <xdr:spPr>
        <a:xfrm>
          <a:off x="1828800" y="13467080"/>
          <a:ext cx="7905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19" name="楕円 318">
          <a:extLst>
            <a:ext uri="{FF2B5EF4-FFF2-40B4-BE49-F238E27FC236}">
              <a16:creationId xmlns:a16="http://schemas.microsoft.com/office/drawing/2014/main" id="{6BB006E1-786C-4D60-AB26-7CB5FC93CAFB}"/>
            </a:ext>
          </a:extLst>
        </xdr:cNvPr>
        <xdr:cNvSpPr/>
      </xdr:nvSpPr>
      <xdr:spPr>
        <a:xfrm>
          <a:off x="981075" y="13487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30480</xdr:rowOff>
    </xdr:from>
    <xdr:to>
      <xdr:col>10</xdr:col>
      <xdr:colOff>114300</xdr:colOff>
      <xdr:row>83</xdr:row>
      <xdr:rowOff>95250</xdr:rowOff>
    </xdr:to>
    <xdr:cxnSp macro="">
      <xdr:nvCxnSpPr>
        <xdr:cNvPr id="320" name="直線コネクタ 319">
          <a:extLst>
            <a:ext uri="{FF2B5EF4-FFF2-40B4-BE49-F238E27FC236}">
              <a16:creationId xmlns:a16="http://schemas.microsoft.com/office/drawing/2014/main" id="{071BDCB5-A200-4695-A45B-E458503FC866}"/>
            </a:ext>
          </a:extLst>
        </xdr:cNvPr>
        <xdr:cNvCxnSpPr/>
      </xdr:nvCxnSpPr>
      <xdr:spPr>
        <a:xfrm flipV="1">
          <a:off x="1028700" y="13467080"/>
          <a:ext cx="8001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EB6CA609-9596-427C-A2EB-99E408F50719}"/>
            </a:ext>
          </a:extLst>
        </xdr:cNvPr>
        <xdr:cNvSpPr txBox="1"/>
      </xdr:nvSpPr>
      <xdr:spPr>
        <a:xfrm>
          <a:off x="32391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6C34F0C5-AC0A-4A2B-A396-AD97072931FE}"/>
            </a:ext>
          </a:extLst>
        </xdr:cNvPr>
        <xdr:cNvSpPr txBox="1"/>
      </xdr:nvSpPr>
      <xdr:spPr>
        <a:xfrm>
          <a:off x="24390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323" name="n_3aveValue【公営住宅】&#10;有形固定資産減価償却率">
          <a:extLst>
            <a:ext uri="{FF2B5EF4-FFF2-40B4-BE49-F238E27FC236}">
              <a16:creationId xmlns:a16="http://schemas.microsoft.com/office/drawing/2014/main" id="{90877DA6-9712-4A57-B329-0ABDF60BFD5A}"/>
            </a:ext>
          </a:extLst>
        </xdr:cNvPr>
        <xdr:cNvSpPr txBox="1"/>
      </xdr:nvSpPr>
      <xdr:spPr>
        <a:xfrm>
          <a:off x="1648469"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154957</xdr:rowOff>
    </xdr:from>
    <xdr:ext cx="405111" cy="259045"/>
    <xdr:sp macro="" textlink="">
      <xdr:nvSpPr>
        <xdr:cNvPr id="324" name="n_4aveValue【公営住宅】&#10;有形固定資産減価償却率">
          <a:extLst>
            <a:ext uri="{FF2B5EF4-FFF2-40B4-BE49-F238E27FC236}">
              <a16:creationId xmlns:a16="http://schemas.microsoft.com/office/drawing/2014/main" id="{213C71FE-B89F-4224-BC16-94D781FEEF11}"/>
            </a:ext>
          </a:extLst>
        </xdr:cNvPr>
        <xdr:cNvSpPr txBox="1"/>
      </xdr:nvSpPr>
      <xdr:spPr>
        <a:xfrm>
          <a:off x="848369"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153052</xdr:rowOff>
    </xdr:from>
    <xdr:ext cx="405111" cy="259045"/>
    <xdr:sp macro="" textlink="">
      <xdr:nvSpPr>
        <xdr:cNvPr id="325" name="n_1mainValue【公営住宅】&#10;有形固定資産減価償却率">
          <a:extLst>
            <a:ext uri="{FF2B5EF4-FFF2-40B4-BE49-F238E27FC236}">
              <a16:creationId xmlns:a16="http://schemas.microsoft.com/office/drawing/2014/main" id="{60846BDC-069A-4EA9-89ED-EB748D518F05}"/>
            </a:ext>
          </a:extLst>
        </xdr:cNvPr>
        <xdr:cNvSpPr txBox="1"/>
      </xdr:nvSpPr>
      <xdr:spPr>
        <a:xfrm>
          <a:off x="32391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124477</xdr:rowOff>
    </xdr:from>
    <xdr:ext cx="405111" cy="259045"/>
    <xdr:sp macro="" textlink="">
      <xdr:nvSpPr>
        <xdr:cNvPr id="326" name="n_2mainValue【公営住宅】&#10;有形固定資産減価償却率">
          <a:extLst>
            <a:ext uri="{FF2B5EF4-FFF2-40B4-BE49-F238E27FC236}">
              <a16:creationId xmlns:a16="http://schemas.microsoft.com/office/drawing/2014/main" id="{63BE30F1-BAA4-4351-9C0A-53450B20A133}"/>
            </a:ext>
          </a:extLst>
        </xdr:cNvPr>
        <xdr:cNvSpPr txBox="1"/>
      </xdr:nvSpPr>
      <xdr:spPr>
        <a:xfrm>
          <a:off x="2439044" y="1323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327" name="n_3mainValue【公営住宅】&#10;有形固定資産減価償却率">
          <a:extLst>
            <a:ext uri="{FF2B5EF4-FFF2-40B4-BE49-F238E27FC236}">
              <a16:creationId xmlns:a16="http://schemas.microsoft.com/office/drawing/2014/main" id="{41E5B6DD-0A8D-4130-AC74-D27A6FECF1AA}"/>
            </a:ext>
          </a:extLst>
        </xdr:cNvPr>
        <xdr:cNvSpPr txBox="1"/>
      </xdr:nvSpPr>
      <xdr:spPr>
        <a:xfrm>
          <a:off x="1648469"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28" name="n_4mainValue【公営住宅】&#10;有形固定資産減価償却率">
          <a:extLst>
            <a:ext uri="{FF2B5EF4-FFF2-40B4-BE49-F238E27FC236}">
              <a16:creationId xmlns:a16="http://schemas.microsoft.com/office/drawing/2014/main" id="{DCDEEF65-DFF1-4C6B-AF87-2D1303C3E0BB}"/>
            </a:ext>
          </a:extLst>
        </xdr:cNvPr>
        <xdr:cNvSpPr txBox="1"/>
      </xdr:nvSpPr>
      <xdr:spPr>
        <a:xfrm>
          <a:off x="848369" y="1358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7AF55988-816E-48F6-A8FC-3C0180A05C7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95AA23A4-19CB-46EB-AB17-E3EE855847D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7F1C3C1B-5502-490A-81A0-292F7CAF4EBE}"/>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6F2CA97F-3CF1-4B67-913D-3FE78AFD9632}"/>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3A82EEAD-A814-4325-BAA7-F58A33C26375}"/>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C851A873-F982-47EE-9728-B4594325A6A8}"/>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5F65C098-A46B-4691-B82D-5B827D3FAB81}"/>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9EF8F6A1-687F-4700-B6EC-635032A4AB56}"/>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BE1B674E-9874-42F3-B39B-69FFC8C4590D}"/>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509F12C6-1019-4C2C-B23A-FF2D5BF36F44}"/>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7AD9FD9A-BDFA-4010-BD34-D947C39E6D26}"/>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4D21AF10-D646-4F27-8C9D-33F7E1B449B7}"/>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9F096E52-D546-477F-8A6B-B4EED1CAF886}"/>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B882CDD7-84FB-4EF7-A823-5F5A14820020}"/>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84E9403A-1614-4004-B020-59F6F3BDE0CB}"/>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22CC6411-4AD8-4185-9AE7-E6480A2AB461}"/>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B4710524-D728-4F49-9876-9BE6215026F9}"/>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8EBCDA78-AAA0-4258-ABD0-63C333451FA5}"/>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AF8C0EAC-09E3-42B6-8264-7CF94535DB06}"/>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A2AC4623-3F74-40C8-8E08-5CBCF687D059}"/>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E9C2E561-097D-4318-8A99-FE11598F4E7E}"/>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A1A764A4-C05E-4633-8FA5-61A3060230DE}"/>
            </a:ext>
          </a:extLst>
        </xdr:cNvPr>
        <xdr:cNvCxnSpPr/>
      </xdr:nvCxnSpPr>
      <xdr:spPr>
        <a:xfrm flipV="1">
          <a:off x="9429115" y="12803682"/>
          <a:ext cx="0" cy="1139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144E3FAE-8931-45C7-B053-EB43FD8BB129}"/>
            </a:ext>
          </a:extLst>
        </xdr:cNvPr>
        <xdr:cNvSpPr txBox="1"/>
      </xdr:nvSpPr>
      <xdr:spPr>
        <a:xfrm>
          <a:off x="9467850" y="1394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4487DE36-5D67-4640-86F4-3289D5A02E5D}"/>
            </a:ext>
          </a:extLst>
        </xdr:cNvPr>
        <xdr:cNvCxnSpPr/>
      </xdr:nvCxnSpPr>
      <xdr:spPr>
        <a:xfrm>
          <a:off x="9363075" y="139430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25F755E2-F658-4CB5-93C2-C2B63ED164A9}"/>
            </a:ext>
          </a:extLst>
        </xdr:cNvPr>
        <xdr:cNvSpPr txBox="1"/>
      </xdr:nvSpPr>
      <xdr:spPr>
        <a:xfrm>
          <a:off x="9467850" y="1260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20BB4CE2-F01A-41C9-A8C1-5A55564D37B3}"/>
            </a:ext>
          </a:extLst>
        </xdr:cNvPr>
        <xdr:cNvCxnSpPr/>
      </xdr:nvCxnSpPr>
      <xdr:spPr>
        <a:xfrm>
          <a:off x="9363075" y="128036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55" name="【公営住宅】&#10;一人当たり面積平均値テキスト">
          <a:extLst>
            <a:ext uri="{FF2B5EF4-FFF2-40B4-BE49-F238E27FC236}">
              <a16:creationId xmlns:a16="http://schemas.microsoft.com/office/drawing/2014/main" id="{4605BA3D-7F3B-46AD-91AE-CCB56FE9A5D0}"/>
            </a:ext>
          </a:extLst>
        </xdr:cNvPr>
        <xdr:cNvSpPr txBox="1"/>
      </xdr:nvSpPr>
      <xdr:spPr>
        <a:xfrm>
          <a:off x="9467850" y="13659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28FF2B28-EE2E-43D0-ACC6-89BC86A46587}"/>
            </a:ext>
          </a:extLst>
        </xdr:cNvPr>
        <xdr:cNvSpPr/>
      </xdr:nvSpPr>
      <xdr:spPr>
        <a:xfrm>
          <a:off x="9401175" y="1368452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C6C26C10-5066-4ED9-8128-5222946AF205}"/>
            </a:ext>
          </a:extLst>
        </xdr:cNvPr>
        <xdr:cNvSpPr/>
      </xdr:nvSpPr>
      <xdr:spPr>
        <a:xfrm>
          <a:off x="8639175" y="136790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D24E8F1A-2808-4FCD-AE3F-8FC8E0B115FD}"/>
            </a:ext>
          </a:extLst>
        </xdr:cNvPr>
        <xdr:cNvSpPr/>
      </xdr:nvSpPr>
      <xdr:spPr>
        <a:xfrm>
          <a:off x="7839075" y="13685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164236</xdr:rowOff>
    </xdr:from>
    <xdr:to>
      <xdr:col>41</xdr:col>
      <xdr:colOff>101600</xdr:colOff>
      <xdr:row>84</xdr:row>
      <xdr:rowOff>94386</xdr:rowOff>
    </xdr:to>
    <xdr:sp macro="" textlink="">
      <xdr:nvSpPr>
        <xdr:cNvPr id="359" name="フローチャート: 判断 358">
          <a:extLst>
            <a:ext uri="{FF2B5EF4-FFF2-40B4-BE49-F238E27FC236}">
              <a16:creationId xmlns:a16="http://schemas.microsoft.com/office/drawing/2014/main" id="{64FC7E62-2F48-4B8C-8D72-DA43B92A1509}"/>
            </a:ext>
          </a:extLst>
        </xdr:cNvPr>
        <xdr:cNvSpPr/>
      </xdr:nvSpPr>
      <xdr:spPr>
        <a:xfrm>
          <a:off x="7029450" y="136008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xdr:rowOff>
    </xdr:from>
    <xdr:to>
      <xdr:col>36</xdr:col>
      <xdr:colOff>165100</xdr:colOff>
      <xdr:row>84</xdr:row>
      <xdr:rowOff>102158</xdr:rowOff>
    </xdr:to>
    <xdr:sp macro="" textlink="">
      <xdr:nvSpPr>
        <xdr:cNvPr id="360" name="フローチャート: 判断 359">
          <a:extLst>
            <a:ext uri="{FF2B5EF4-FFF2-40B4-BE49-F238E27FC236}">
              <a16:creationId xmlns:a16="http://schemas.microsoft.com/office/drawing/2014/main" id="{4D78DF87-ED35-4055-869F-CC5F1B98567C}"/>
            </a:ext>
          </a:extLst>
        </xdr:cNvPr>
        <xdr:cNvSpPr/>
      </xdr:nvSpPr>
      <xdr:spPr>
        <a:xfrm>
          <a:off x="6238875" y="136022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E9DF93C-83F2-49C2-9812-8A18E3AD146A}"/>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65C402E-F339-4FA4-B22C-97A585F51026}"/>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745BEA9-920D-4B50-8863-0810D00E809C}"/>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71B8F76-018E-499A-9582-FF355CEB39B8}"/>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BFA3D2C4-B226-46E1-9BC5-2D20AE2A2CD0}"/>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63195</xdr:rowOff>
    </xdr:from>
    <xdr:to>
      <xdr:col>55</xdr:col>
      <xdr:colOff>50800</xdr:colOff>
      <xdr:row>83</xdr:row>
      <xdr:rowOff>164795</xdr:rowOff>
    </xdr:to>
    <xdr:sp macro="" textlink="">
      <xdr:nvSpPr>
        <xdr:cNvPr id="366" name="楕円 365">
          <a:extLst>
            <a:ext uri="{FF2B5EF4-FFF2-40B4-BE49-F238E27FC236}">
              <a16:creationId xmlns:a16="http://schemas.microsoft.com/office/drawing/2014/main" id="{6F55F9F2-282E-4560-8659-FAF767C2943F}"/>
            </a:ext>
          </a:extLst>
        </xdr:cNvPr>
        <xdr:cNvSpPr/>
      </xdr:nvSpPr>
      <xdr:spPr>
        <a:xfrm>
          <a:off x="9401175" y="1350614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86072</xdr:rowOff>
    </xdr:from>
    <xdr:ext cx="469744" cy="259045"/>
    <xdr:sp macro="" textlink="">
      <xdr:nvSpPr>
        <xdr:cNvPr id="367" name="【公営住宅】&#10;一人当たり面積該当値テキスト">
          <a:extLst>
            <a:ext uri="{FF2B5EF4-FFF2-40B4-BE49-F238E27FC236}">
              <a16:creationId xmlns:a16="http://schemas.microsoft.com/office/drawing/2014/main" id="{A3719F72-2B10-450A-9F3C-D87B6BE2A4D4}"/>
            </a:ext>
          </a:extLst>
        </xdr:cNvPr>
        <xdr:cNvSpPr txBox="1"/>
      </xdr:nvSpPr>
      <xdr:spPr>
        <a:xfrm>
          <a:off x="9467850" y="133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67768</xdr:rowOff>
    </xdr:from>
    <xdr:to>
      <xdr:col>50</xdr:col>
      <xdr:colOff>165100</xdr:colOff>
      <xdr:row>83</xdr:row>
      <xdr:rowOff>169368</xdr:rowOff>
    </xdr:to>
    <xdr:sp macro="" textlink="">
      <xdr:nvSpPr>
        <xdr:cNvPr id="368" name="楕円 367">
          <a:extLst>
            <a:ext uri="{FF2B5EF4-FFF2-40B4-BE49-F238E27FC236}">
              <a16:creationId xmlns:a16="http://schemas.microsoft.com/office/drawing/2014/main" id="{9F39C8CA-0E51-4097-A55A-7409E2AEB009}"/>
            </a:ext>
          </a:extLst>
        </xdr:cNvPr>
        <xdr:cNvSpPr/>
      </xdr:nvSpPr>
      <xdr:spPr>
        <a:xfrm>
          <a:off x="8639175" y="135043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113995</xdr:rowOff>
    </xdr:from>
    <xdr:to>
      <xdr:col>55</xdr:col>
      <xdr:colOff>0</xdr:colOff>
      <xdr:row>83</xdr:row>
      <xdr:rowOff>118568</xdr:rowOff>
    </xdr:to>
    <xdr:cxnSp macro="">
      <xdr:nvCxnSpPr>
        <xdr:cNvPr id="369" name="直線コネクタ 368">
          <a:extLst>
            <a:ext uri="{FF2B5EF4-FFF2-40B4-BE49-F238E27FC236}">
              <a16:creationId xmlns:a16="http://schemas.microsoft.com/office/drawing/2014/main" id="{36C8008B-80EA-4A3D-884F-D361AAFAC39B}"/>
            </a:ext>
          </a:extLst>
        </xdr:cNvPr>
        <xdr:cNvCxnSpPr/>
      </xdr:nvCxnSpPr>
      <xdr:spPr>
        <a:xfrm flipV="1">
          <a:off x="8686800" y="13553770"/>
          <a:ext cx="74295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72797</xdr:rowOff>
    </xdr:from>
    <xdr:to>
      <xdr:col>46</xdr:col>
      <xdr:colOff>38100</xdr:colOff>
      <xdr:row>84</xdr:row>
      <xdr:rowOff>2947</xdr:rowOff>
    </xdr:to>
    <xdr:sp macro="" textlink="">
      <xdr:nvSpPr>
        <xdr:cNvPr id="370" name="楕円 369">
          <a:extLst>
            <a:ext uri="{FF2B5EF4-FFF2-40B4-BE49-F238E27FC236}">
              <a16:creationId xmlns:a16="http://schemas.microsoft.com/office/drawing/2014/main" id="{8849F8F9-A119-42F1-B803-FA95F5D6D83E}"/>
            </a:ext>
          </a:extLst>
        </xdr:cNvPr>
        <xdr:cNvSpPr/>
      </xdr:nvSpPr>
      <xdr:spPr>
        <a:xfrm>
          <a:off x="7839075" y="135093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118568</xdr:rowOff>
    </xdr:from>
    <xdr:to>
      <xdr:col>50</xdr:col>
      <xdr:colOff>114300</xdr:colOff>
      <xdr:row>83</xdr:row>
      <xdr:rowOff>123597</xdr:rowOff>
    </xdr:to>
    <xdr:cxnSp macro="">
      <xdr:nvCxnSpPr>
        <xdr:cNvPr id="371" name="直線コネクタ 370">
          <a:extLst>
            <a:ext uri="{FF2B5EF4-FFF2-40B4-BE49-F238E27FC236}">
              <a16:creationId xmlns:a16="http://schemas.microsoft.com/office/drawing/2014/main" id="{125859B0-947D-401D-B579-AEEBD8EC8659}"/>
            </a:ext>
          </a:extLst>
        </xdr:cNvPr>
        <xdr:cNvCxnSpPr/>
      </xdr:nvCxnSpPr>
      <xdr:spPr>
        <a:xfrm flipV="1">
          <a:off x="7886700" y="13561518"/>
          <a:ext cx="8001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77826</xdr:rowOff>
    </xdr:from>
    <xdr:to>
      <xdr:col>41</xdr:col>
      <xdr:colOff>101600</xdr:colOff>
      <xdr:row>84</xdr:row>
      <xdr:rowOff>7976</xdr:rowOff>
    </xdr:to>
    <xdr:sp macro="" textlink="">
      <xdr:nvSpPr>
        <xdr:cNvPr id="372" name="楕円 371">
          <a:extLst>
            <a:ext uri="{FF2B5EF4-FFF2-40B4-BE49-F238E27FC236}">
              <a16:creationId xmlns:a16="http://schemas.microsoft.com/office/drawing/2014/main" id="{F767C5FE-052D-456A-ADAD-121BED3A32A7}"/>
            </a:ext>
          </a:extLst>
        </xdr:cNvPr>
        <xdr:cNvSpPr/>
      </xdr:nvSpPr>
      <xdr:spPr>
        <a:xfrm>
          <a:off x="7029450" y="135176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123597</xdr:rowOff>
    </xdr:from>
    <xdr:to>
      <xdr:col>45</xdr:col>
      <xdr:colOff>177800</xdr:colOff>
      <xdr:row>83</xdr:row>
      <xdr:rowOff>128626</xdr:rowOff>
    </xdr:to>
    <xdr:cxnSp macro="">
      <xdr:nvCxnSpPr>
        <xdr:cNvPr id="373" name="直線コネクタ 372">
          <a:extLst>
            <a:ext uri="{FF2B5EF4-FFF2-40B4-BE49-F238E27FC236}">
              <a16:creationId xmlns:a16="http://schemas.microsoft.com/office/drawing/2014/main" id="{8D402830-466B-42F7-9257-BB69C48B7BFA}"/>
            </a:ext>
          </a:extLst>
        </xdr:cNvPr>
        <xdr:cNvCxnSpPr/>
      </xdr:nvCxnSpPr>
      <xdr:spPr>
        <a:xfrm flipV="1">
          <a:off x="7077075" y="1356654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92456</xdr:rowOff>
    </xdr:from>
    <xdr:to>
      <xdr:col>36</xdr:col>
      <xdr:colOff>165100</xdr:colOff>
      <xdr:row>84</xdr:row>
      <xdr:rowOff>22606</xdr:rowOff>
    </xdr:to>
    <xdr:sp macro="" textlink="">
      <xdr:nvSpPr>
        <xdr:cNvPr id="374" name="楕円 373">
          <a:extLst>
            <a:ext uri="{FF2B5EF4-FFF2-40B4-BE49-F238E27FC236}">
              <a16:creationId xmlns:a16="http://schemas.microsoft.com/office/drawing/2014/main" id="{6036ED4A-B79F-4392-AAFB-938DF34221A0}"/>
            </a:ext>
          </a:extLst>
        </xdr:cNvPr>
        <xdr:cNvSpPr/>
      </xdr:nvSpPr>
      <xdr:spPr>
        <a:xfrm>
          <a:off x="6238875" y="135322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128626</xdr:rowOff>
    </xdr:from>
    <xdr:to>
      <xdr:col>41</xdr:col>
      <xdr:colOff>50800</xdr:colOff>
      <xdr:row>83</xdr:row>
      <xdr:rowOff>143256</xdr:rowOff>
    </xdr:to>
    <xdr:cxnSp macro="">
      <xdr:nvCxnSpPr>
        <xdr:cNvPr id="375" name="直線コネクタ 374">
          <a:extLst>
            <a:ext uri="{FF2B5EF4-FFF2-40B4-BE49-F238E27FC236}">
              <a16:creationId xmlns:a16="http://schemas.microsoft.com/office/drawing/2014/main" id="{35A9964C-111A-4ED0-BFE7-AE80C6D7D854}"/>
            </a:ext>
          </a:extLst>
        </xdr:cNvPr>
        <xdr:cNvCxnSpPr/>
      </xdr:nvCxnSpPr>
      <xdr:spPr>
        <a:xfrm flipV="1">
          <a:off x="6286500" y="13565226"/>
          <a:ext cx="790575"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a:extLst>
            <a:ext uri="{FF2B5EF4-FFF2-40B4-BE49-F238E27FC236}">
              <a16:creationId xmlns:a16="http://schemas.microsoft.com/office/drawing/2014/main" id="{33A4E774-EFA9-473F-BDCD-8E4509087FF6}"/>
            </a:ext>
          </a:extLst>
        </xdr:cNvPr>
        <xdr:cNvSpPr txBox="1"/>
      </xdr:nvSpPr>
      <xdr:spPr>
        <a:xfrm>
          <a:off x="8458277" y="137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a:extLst>
            <a:ext uri="{FF2B5EF4-FFF2-40B4-BE49-F238E27FC236}">
              <a16:creationId xmlns:a16="http://schemas.microsoft.com/office/drawing/2014/main" id="{715DCD2A-8432-4F7E-A6B4-09A0FDB8AC5E}"/>
            </a:ext>
          </a:extLst>
        </xdr:cNvPr>
        <xdr:cNvSpPr txBox="1"/>
      </xdr:nvSpPr>
      <xdr:spPr>
        <a:xfrm>
          <a:off x="7677227" y="1376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85513</xdr:rowOff>
    </xdr:from>
    <xdr:ext cx="469744" cy="259045"/>
    <xdr:sp macro="" textlink="">
      <xdr:nvSpPr>
        <xdr:cNvPr id="378" name="n_3aveValue【公営住宅】&#10;一人当たり面積">
          <a:extLst>
            <a:ext uri="{FF2B5EF4-FFF2-40B4-BE49-F238E27FC236}">
              <a16:creationId xmlns:a16="http://schemas.microsoft.com/office/drawing/2014/main" id="{65FA4469-2DF7-47A6-A439-B325B4C8D517}"/>
            </a:ext>
          </a:extLst>
        </xdr:cNvPr>
        <xdr:cNvSpPr txBox="1"/>
      </xdr:nvSpPr>
      <xdr:spPr>
        <a:xfrm>
          <a:off x="6867602" y="136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93285</xdr:rowOff>
    </xdr:from>
    <xdr:ext cx="469744" cy="259045"/>
    <xdr:sp macro="" textlink="">
      <xdr:nvSpPr>
        <xdr:cNvPr id="379" name="n_4aveValue【公営住宅】&#10;一人当たり面積">
          <a:extLst>
            <a:ext uri="{FF2B5EF4-FFF2-40B4-BE49-F238E27FC236}">
              <a16:creationId xmlns:a16="http://schemas.microsoft.com/office/drawing/2014/main" id="{F6D99FC9-12C3-488E-9ACB-9D8DF94C2F07}"/>
            </a:ext>
          </a:extLst>
        </xdr:cNvPr>
        <xdr:cNvSpPr txBox="1"/>
      </xdr:nvSpPr>
      <xdr:spPr>
        <a:xfrm>
          <a:off x="6067502" y="1369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14445</xdr:rowOff>
    </xdr:from>
    <xdr:ext cx="469744" cy="259045"/>
    <xdr:sp macro="" textlink="">
      <xdr:nvSpPr>
        <xdr:cNvPr id="380" name="n_1mainValue【公営住宅】&#10;一人当たり面積">
          <a:extLst>
            <a:ext uri="{FF2B5EF4-FFF2-40B4-BE49-F238E27FC236}">
              <a16:creationId xmlns:a16="http://schemas.microsoft.com/office/drawing/2014/main" id="{19135931-61EA-4082-ABFA-590C037E34AF}"/>
            </a:ext>
          </a:extLst>
        </xdr:cNvPr>
        <xdr:cNvSpPr txBox="1"/>
      </xdr:nvSpPr>
      <xdr:spPr>
        <a:xfrm>
          <a:off x="8458277" y="1328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19474</xdr:rowOff>
    </xdr:from>
    <xdr:ext cx="469744" cy="259045"/>
    <xdr:sp macro="" textlink="">
      <xdr:nvSpPr>
        <xdr:cNvPr id="381" name="n_2mainValue【公営住宅】&#10;一人当たり面積">
          <a:extLst>
            <a:ext uri="{FF2B5EF4-FFF2-40B4-BE49-F238E27FC236}">
              <a16:creationId xmlns:a16="http://schemas.microsoft.com/office/drawing/2014/main" id="{DC8639EF-4C4E-4E1F-A5A6-9C767E289758}"/>
            </a:ext>
          </a:extLst>
        </xdr:cNvPr>
        <xdr:cNvSpPr txBox="1"/>
      </xdr:nvSpPr>
      <xdr:spPr>
        <a:xfrm>
          <a:off x="7677227" y="1329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24503</xdr:rowOff>
    </xdr:from>
    <xdr:ext cx="469744" cy="259045"/>
    <xdr:sp macro="" textlink="">
      <xdr:nvSpPr>
        <xdr:cNvPr id="382" name="n_3mainValue【公営住宅】&#10;一人当たり面積">
          <a:extLst>
            <a:ext uri="{FF2B5EF4-FFF2-40B4-BE49-F238E27FC236}">
              <a16:creationId xmlns:a16="http://schemas.microsoft.com/office/drawing/2014/main" id="{5B2DEF16-382C-43FD-AAA0-369B62C7EC18}"/>
            </a:ext>
          </a:extLst>
        </xdr:cNvPr>
        <xdr:cNvSpPr txBox="1"/>
      </xdr:nvSpPr>
      <xdr:spPr>
        <a:xfrm>
          <a:off x="6867602" y="1330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39133</xdr:rowOff>
    </xdr:from>
    <xdr:ext cx="469744" cy="259045"/>
    <xdr:sp macro="" textlink="">
      <xdr:nvSpPr>
        <xdr:cNvPr id="383" name="n_4mainValue【公営住宅】&#10;一人当たり面積">
          <a:extLst>
            <a:ext uri="{FF2B5EF4-FFF2-40B4-BE49-F238E27FC236}">
              <a16:creationId xmlns:a16="http://schemas.microsoft.com/office/drawing/2014/main" id="{0BCAAF90-7038-4A8D-8307-A6BCF4103F28}"/>
            </a:ext>
          </a:extLst>
        </xdr:cNvPr>
        <xdr:cNvSpPr txBox="1"/>
      </xdr:nvSpPr>
      <xdr:spPr>
        <a:xfrm>
          <a:off x="6067502" y="1331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600FC6C6-655A-4342-AF8C-912248413009}"/>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330F6A61-F222-4FEE-9DB4-CC750BF20D8F}"/>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42734F8B-E15F-4656-90D9-51DB8B7ED3C8}"/>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43495AF3-4ED4-44CD-BC37-5764BE3A4E92}"/>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26B6D6C3-5427-4B34-9C8F-D640FC949A82}"/>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2CE1C4F7-F27B-4C7B-914A-8DDAA5F5C77D}"/>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48EE9A2D-5A75-4A6A-8504-56243F43B5AE}"/>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4ED0E40C-ACBC-4727-8448-DE8864176F65}"/>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C0744631-CA84-4A6F-B0D9-8141C11C0F84}"/>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87520864-FE60-4A15-9C31-68F053E39EA6}"/>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547B36D8-D899-417F-A9BA-FCE830093642}"/>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C4895923-1E7D-4661-A998-9A48B0AFCD53}"/>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59D87224-BE1B-41BD-B53C-25723C3A780E}"/>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EF5C0B58-1D96-4CFA-9060-DEA2B17A7064}"/>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908EC7A3-EFC1-479C-BABF-035970A8A5F3}"/>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7A280312-5B3F-442F-B307-26FA61CEC29E}"/>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5B19842B-45E8-4D22-9165-71611BD93134}"/>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8DE5E0DF-C98D-46D5-A7D5-23EA680218F3}"/>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67B1C280-60B2-4B5F-8A24-03020F0A236D}"/>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58293FDB-4210-430D-B5F8-CBCFB327DF7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80E561A0-5AC7-4051-994A-0EF5BBC0E0A8}"/>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73A1508E-BF42-4556-BE04-5F0A7580AADF}"/>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B46595F2-14CA-4E84-B47C-88E85827F37A}"/>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7AEB481C-8C76-447A-A837-552234600430}"/>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id="{8C78C7CD-1120-42D9-809A-A3CDA4C17D2D}"/>
            </a:ext>
          </a:extLst>
        </xdr:cNvPr>
        <xdr:cNvCxnSpPr/>
      </xdr:nvCxnSpPr>
      <xdr:spPr>
        <a:xfrm flipV="1">
          <a:off x="4180840" y="16316961"/>
          <a:ext cx="0" cy="132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8046689A-249B-4064-B7E3-75858B84F981}"/>
            </a:ext>
          </a:extLst>
        </xdr:cNvPr>
        <xdr:cNvSpPr txBox="1"/>
      </xdr:nvSpPr>
      <xdr:spPr>
        <a:xfrm>
          <a:off x="4219575"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id="{B4724CD9-859E-490A-9BF1-79B31796E501}"/>
            </a:ext>
          </a:extLst>
        </xdr:cNvPr>
        <xdr:cNvCxnSpPr/>
      </xdr:nvCxnSpPr>
      <xdr:spPr>
        <a:xfrm>
          <a:off x="4105275" y="17638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4F3D78A1-23FE-4ABE-9842-25135A03BE00}"/>
            </a:ext>
          </a:extLst>
        </xdr:cNvPr>
        <xdr:cNvSpPr txBox="1"/>
      </xdr:nvSpPr>
      <xdr:spPr>
        <a:xfrm>
          <a:off x="4219575" y="1610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id="{F18EF226-3D21-46AC-BB76-3F4E4169D874}"/>
            </a:ext>
          </a:extLst>
        </xdr:cNvPr>
        <xdr:cNvCxnSpPr/>
      </xdr:nvCxnSpPr>
      <xdr:spPr>
        <a:xfrm>
          <a:off x="4105275" y="163169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9C2C5EE9-B8A0-4AA8-A8A4-CAEB0733C1DE}"/>
            </a:ext>
          </a:extLst>
        </xdr:cNvPr>
        <xdr:cNvSpPr txBox="1"/>
      </xdr:nvSpPr>
      <xdr:spPr>
        <a:xfrm>
          <a:off x="4219575" y="16867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a:extLst>
            <a:ext uri="{FF2B5EF4-FFF2-40B4-BE49-F238E27FC236}">
              <a16:creationId xmlns:a16="http://schemas.microsoft.com/office/drawing/2014/main" id="{CEDE4B3C-BDF0-4C60-871C-EBD96569083B}"/>
            </a:ext>
          </a:extLst>
        </xdr:cNvPr>
        <xdr:cNvSpPr/>
      </xdr:nvSpPr>
      <xdr:spPr>
        <a:xfrm>
          <a:off x="4124325" y="168890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a:extLst>
            <a:ext uri="{FF2B5EF4-FFF2-40B4-BE49-F238E27FC236}">
              <a16:creationId xmlns:a16="http://schemas.microsoft.com/office/drawing/2014/main" id="{51D2B5DD-5E5E-4574-9412-E4E7F16847CF}"/>
            </a:ext>
          </a:extLst>
        </xdr:cNvPr>
        <xdr:cNvSpPr/>
      </xdr:nvSpPr>
      <xdr:spPr>
        <a:xfrm>
          <a:off x="3381375" y="168681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a:extLst>
            <a:ext uri="{FF2B5EF4-FFF2-40B4-BE49-F238E27FC236}">
              <a16:creationId xmlns:a16="http://schemas.microsoft.com/office/drawing/2014/main" id="{F9EA8F38-35DB-43BA-BECF-7606970AA6AC}"/>
            </a:ext>
          </a:extLst>
        </xdr:cNvPr>
        <xdr:cNvSpPr/>
      </xdr:nvSpPr>
      <xdr:spPr>
        <a:xfrm>
          <a:off x="2571750" y="16847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164464</xdr:rowOff>
    </xdr:from>
    <xdr:to>
      <xdr:col>10</xdr:col>
      <xdr:colOff>165100</xdr:colOff>
      <xdr:row>103</xdr:row>
      <xdr:rowOff>94614</xdr:rowOff>
    </xdr:to>
    <xdr:sp macro="" textlink="">
      <xdr:nvSpPr>
        <xdr:cNvPr id="417" name="フローチャート: 判断 416">
          <a:extLst>
            <a:ext uri="{FF2B5EF4-FFF2-40B4-BE49-F238E27FC236}">
              <a16:creationId xmlns:a16="http://schemas.microsoft.com/office/drawing/2014/main" id="{E3EF50C7-24B1-4106-A650-76F66B289E31}"/>
            </a:ext>
          </a:extLst>
        </xdr:cNvPr>
        <xdr:cNvSpPr/>
      </xdr:nvSpPr>
      <xdr:spPr>
        <a:xfrm>
          <a:off x="1781175" y="166776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153036</xdr:rowOff>
    </xdr:from>
    <xdr:to>
      <xdr:col>6</xdr:col>
      <xdr:colOff>38100</xdr:colOff>
      <xdr:row>103</xdr:row>
      <xdr:rowOff>83186</xdr:rowOff>
    </xdr:to>
    <xdr:sp macro="" textlink="">
      <xdr:nvSpPr>
        <xdr:cNvPr id="418" name="フローチャート: 判断 417">
          <a:extLst>
            <a:ext uri="{FF2B5EF4-FFF2-40B4-BE49-F238E27FC236}">
              <a16:creationId xmlns:a16="http://schemas.microsoft.com/office/drawing/2014/main" id="{E47D4657-9BE7-4B57-8E43-6D40032CBD4A}"/>
            </a:ext>
          </a:extLst>
        </xdr:cNvPr>
        <xdr:cNvSpPr/>
      </xdr:nvSpPr>
      <xdr:spPr>
        <a:xfrm>
          <a:off x="981075" y="166693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8E9B80C-1850-4A3A-A708-46136820D7F5}"/>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AFEDC5A-4782-4EA6-A5CB-71A8FA3E482B}"/>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1102EF6D-3FD0-41F9-B132-B9ADB817E8A0}"/>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2C2F0E91-3451-43BB-9989-BDE86F7B2F3A}"/>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6FBDBA24-D96A-41E3-B916-57283C8C7BA4}"/>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59689</xdr:rowOff>
    </xdr:from>
    <xdr:to>
      <xdr:col>24</xdr:col>
      <xdr:colOff>114300</xdr:colOff>
      <xdr:row>103</xdr:row>
      <xdr:rowOff>161289</xdr:rowOff>
    </xdr:to>
    <xdr:sp macro="" textlink="">
      <xdr:nvSpPr>
        <xdr:cNvPr id="424" name="楕円 423">
          <a:extLst>
            <a:ext uri="{FF2B5EF4-FFF2-40B4-BE49-F238E27FC236}">
              <a16:creationId xmlns:a16="http://schemas.microsoft.com/office/drawing/2014/main" id="{C375070D-285C-4D17-8210-4720B5015291}"/>
            </a:ext>
          </a:extLst>
        </xdr:cNvPr>
        <xdr:cNvSpPr/>
      </xdr:nvSpPr>
      <xdr:spPr>
        <a:xfrm>
          <a:off x="4124325" y="167379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82566</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985798A3-4415-4364-A1FA-4F3DAD2E5800}"/>
            </a:ext>
          </a:extLst>
        </xdr:cNvPr>
        <xdr:cNvSpPr txBox="1"/>
      </xdr:nvSpPr>
      <xdr:spPr>
        <a:xfrm>
          <a:off x="4219575" y="1660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xdr:rowOff>
    </xdr:from>
    <xdr:to>
      <xdr:col>20</xdr:col>
      <xdr:colOff>38100</xdr:colOff>
      <xdr:row>103</xdr:row>
      <xdr:rowOff>117475</xdr:rowOff>
    </xdr:to>
    <xdr:sp macro="" textlink="">
      <xdr:nvSpPr>
        <xdr:cNvPr id="426" name="楕円 425">
          <a:extLst>
            <a:ext uri="{FF2B5EF4-FFF2-40B4-BE49-F238E27FC236}">
              <a16:creationId xmlns:a16="http://schemas.microsoft.com/office/drawing/2014/main" id="{18A012D3-B84B-42A7-B2C0-8A732DFA87B5}"/>
            </a:ext>
          </a:extLst>
        </xdr:cNvPr>
        <xdr:cNvSpPr/>
      </xdr:nvSpPr>
      <xdr:spPr>
        <a:xfrm>
          <a:off x="3381375" y="166941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66675</xdr:rowOff>
    </xdr:from>
    <xdr:to>
      <xdr:col>24</xdr:col>
      <xdr:colOff>63500</xdr:colOff>
      <xdr:row>103</xdr:row>
      <xdr:rowOff>110489</xdr:rowOff>
    </xdr:to>
    <xdr:cxnSp macro="">
      <xdr:nvCxnSpPr>
        <xdr:cNvPr id="427" name="直線コネクタ 426">
          <a:extLst>
            <a:ext uri="{FF2B5EF4-FFF2-40B4-BE49-F238E27FC236}">
              <a16:creationId xmlns:a16="http://schemas.microsoft.com/office/drawing/2014/main" id="{91F92565-C901-4986-906F-A151B8335A77}"/>
            </a:ext>
          </a:extLst>
        </xdr:cNvPr>
        <xdr:cNvCxnSpPr/>
      </xdr:nvCxnSpPr>
      <xdr:spPr>
        <a:xfrm>
          <a:off x="3429000" y="16741775"/>
          <a:ext cx="752475"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143511</xdr:rowOff>
    </xdr:from>
    <xdr:to>
      <xdr:col>15</xdr:col>
      <xdr:colOff>101600</xdr:colOff>
      <xdr:row>103</xdr:row>
      <xdr:rowOff>73661</xdr:rowOff>
    </xdr:to>
    <xdr:sp macro="" textlink="">
      <xdr:nvSpPr>
        <xdr:cNvPr id="428" name="楕円 427">
          <a:extLst>
            <a:ext uri="{FF2B5EF4-FFF2-40B4-BE49-F238E27FC236}">
              <a16:creationId xmlns:a16="http://schemas.microsoft.com/office/drawing/2014/main" id="{AD24762D-784D-43FD-86FF-338310B70CBF}"/>
            </a:ext>
          </a:extLst>
        </xdr:cNvPr>
        <xdr:cNvSpPr/>
      </xdr:nvSpPr>
      <xdr:spPr>
        <a:xfrm>
          <a:off x="2571750" y="166566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22861</xdr:rowOff>
    </xdr:from>
    <xdr:to>
      <xdr:col>19</xdr:col>
      <xdr:colOff>177800</xdr:colOff>
      <xdr:row>103</xdr:row>
      <xdr:rowOff>66675</xdr:rowOff>
    </xdr:to>
    <xdr:cxnSp macro="">
      <xdr:nvCxnSpPr>
        <xdr:cNvPr id="429" name="直線コネクタ 428">
          <a:extLst>
            <a:ext uri="{FF2B5EF4-FFF2-40B4-BE49-F238E27FC236}">
              <a16:creationId xmlns:a16="http://schemas.microsoft.com/office/drawing/2014/main" id="{FF5D255E-BBAA-4BC0-9DBD-F38AF4D58022}"/>
            </a:ext>
          </a:extLst>
        </xdr:cNvPr>
        <xdr:cNvCxnSpPr/>
      </xdr:nvCxnSpPr>
      <xdr:spPr>
        <a:xfrm>
          <a:off x="2619375" y="16704311"/>
          <a:ext cx="809625" cy="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166370</xdr:rowOff>
    </xdr:from>
    <xdr:to>
      <xdr:col>10</xdr:col>
      <xdr:colOff>165100</xdr:colOff>
      <xdr:row>103</xdr:row>
      <xdr:rowOff>96520</xdr:rowOff>
    </xdr:to>
    <xdr:sp macro="" textlink="">
      <xdr:nvSpPr>
        <xdr:cNvPr id="430" name="楕円 429">
          <a:extLst>
            <a:ext uri="{FF2B5EF4-FFF2-40B4-BE49-F238E27FC236}">
              <a16:creationId xmlns:a16="http://schemas.microsoft.com/office/drawing/2014/main" id="{1E1B4F88-B60D-48CF-884D-A405A39B8F37}"/>
            </a:ext>
          </a:extLst>
        </xdr:cNvPr>
        <xdr:cNvSpPr/>
      </xdr:nvSpPr>
      <xdr:spPr>
        <a:xfrm>
          <a:off x="1781175" y="166795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22861</xdr:rowOff>
    </xdr:from>
    <xdr:to>
      <xdr:col>15</xdr:col>
      <xdr:colOff>50800</xdr:colOff>
      <xdr:row>103</xdr:row>
      <xdr:rowOff>45720</xdr:rowOff>
    </xdr:to>
    <xdr:cxnSp macro="">
      <xdr:nvCxnSpPr>
        <xdr:cNvPr id="431" name="直線コネクタ 430">
          <a:extLst>
            <a:ext uri="{FF2B5EF4-FFF2-40B4-BE49-F238E27FC236}">
              <a16:creationId xmlns:a16="http://schemas.microsoft.com/office/drawing/2014/main" id="{AAFC233B-11DD-4862-B5D1-1AD43C07C333}"/>
            </a:ext>
          </a:extLst>
        </xdr:cNvPr>
        <xdr:cNvCxnSpPr/>
      </xdr:nvCxnSpPr>
      <xdr:spPr>
        <a:xfrm flipV="1">
          <a:off x="1828800" y="16704311"/>
          <a:ext cx="7905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4445</xdr:rowOff>
    </xdr:from>
    <xdr:to>
      <xdr:col>6</xdr:col>
      <xdr:colOff>38100</xdr:colOff>
      <xdr:row>103</xdr:row>
      <xdr:rowOff>106045</xdr:rowOff>
    </xdr:to>
    <xdr:sp macro="" textlink="">
      <xdr:nvSpPr>
        <xdr:cNvPr id="432" name="楕円 431">
          <a:extLst>
            <a:ext uri="{FF2B5EF4-FFF2-40B4-BE49-F238E27FC236}">
              <a16:creationId xmlns:a16="http://schemas.microsoft.com/office/drawing/2014/main" id="{B438B8FB-C7EA-4FA3-BFA0-F955BF3B9C98}"/>
            </a:ext>
          </a:extLst>
        </xdr:cNvPr>
        <xdr:cNvSpPr/>
      </xdr:nvSpPr>
      <xdr:spPr>
        <a:xfrm>
          <a:off x="981075" y="166858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45720</xdr:rowOff>
    </xdr:from>
    <xdr:to>
      <xdr:col>10</xdr:col>
      <xdr:colOff>114300</xdr:colOff>
      <xdr:row>103</xdr:row>
      <xdr:rowOff>55245</xdr:rowOff>
    </xdr:to>
    <xdr:cxnSp macro="">
      <xdr:nvCxnSpPr>
        <xdr:cNvPr id="433" name="直線コネクタ 432">
          <a:extLst>
            <a:ext uri="{FF2B5EF4-FFF2-40B4-BE49-F238E27FC236}">
              <a16:creationId xmlns:a16="http://schemas.microsoft.com/office/drawing/2014/main" id="{4B082116-AF78-4F13-BCDF-9BB97F36FF44}"/>
            </a:ext>
          </a:extLst>
        </xdr:cNvPr>
        <xdr:cNvCxnSpPr/>
      </xdr:nvCxnSpPr>
      <xdr:spPr>
        <a:xfrm flipV="1">
          <a:off x="1028700" y="16727170"/>
          <a:ext cx="8001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123841</xdr:rowOff>
    </xdr:from>
    <xdr:ext cx="405111" cy="259045"/>
    <xdr:sp macro="" textlink="">
      <xdr:nvSpPr>
        <xdr:cNvPr id="434" name="n_1aveValue【港湾・漁港】&#10;有形固定資産減価償却率">
          <a:extLst>
            <a:ext uri="{FF2B5EF4-FFF2-40B4-BE49-F238E27FC236}">
              <a16:creationId xmlns:a16="http://schemas.microsoft.com/office/drawing/2014/main" id="{8EA4635D-C46F-49A3-A29F-C0C25339030E}"/>
            </a:ext>
          </a:extLst>
        </xdr:cNvPr>
        <xdr:cNvSpPr txBox="1"/>
      </xdr:nvSpPr>
      <xdr:spPr>
        <a:xfrm>
          <a:off x="3239144" y="169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35" name="n_2aveValue【港湾・漁港】&#10;有形固定資産減価償却率">
          <a:extLst>
            <a:ext uri="{FF2B5EF4-FFF2-40B4-BE49-F238E27FC236}">
              <a16:creationId xmlns:a16="http://schemas.microsoft.com/office/drawing/2014/main" id="{424F42AF-9134-47B8-8847-23F56E8345F6}"/>
            </a:ext>
          </a:extLst>
        </xdr:cNvPr>
        <xdr:cNvSpPr txBox="1"/>
      </xdr:nvSpPr>
      <xdr:spPr>
        <a:xfrm>
          <a:off x="2439044" y="1694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111141</xdr:rowOff>
    </xdr:from>
    <xdr:ext cx="405111" cy="259045"/>
    <xdr:sp macro="" textlink="">
      <xdr:nvSpPr>
        <xdr:cNvPr id="436" name="n_3aveValue【港湾・漁港】&#10;有形固定資産減価償却率">
          <a:extLst>
            <a:ext uri="{FF2B5EF4-FFF2-40B4-BE49-F238E27FC236}">
              <a16:creationId xmlns:a16="http://schemas.microsoft.com/office/drawing/2014/main" id="{87DEE19F-A441-405B-A754-0B24670363FF}"/>
            </a:ext>
          </a:extLst>
        </xdr:cNvPr>
        <xdr:cNvSpPr txBox="1"/>
      </xdr:nvSpPr>
      <xdr:spPr>
        <a:xfrm>
          <a:off x="1648469" y="1646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99713</xdr:rowOff>
    </xdr:from>
    <xdr:ext cx="405111" cy="259045"/>
    <xdr:sp macro="" textlink="">
      <xdr:nvSpPr>
        <xdr:cNvPr id="437" name="n_4aveValue【港湾・漁港】&#10;有形固定資産減価償却率">
          <a:extLst>
            <a:ext uri="{FF2B5EF4-FFF2-40B4-BE49-F238E27FC236}">
              <a16:creationId xmlns:a16="http://schemas.microsoft.com/office/drawing/2014/main" id="{12ADF116-E562-44C7-9E19-6126A1B83C82}"/>
            </a:ext>
          </a:extLst>
        </xdr:cNvPr>
        <xdr:cNvSpPr txBox="1"/>
      </xdr:nvSpPr>
      <xdr:spPr>
        <a:xfrm>
          <a:off x="848369" y="16457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134002</xdr:rowOff>
    </xdr:from>
    <xdr:ext cx="405111" cy="259045"/>
    <xdr:sp macro="" textlink="">
      <xdr:nvSpPr>
        <xdr:cNvPr id="438" name="n_1mainValue【港湾・漁港】&#10;有形固定資産減価償却率">
          <a:extLst>
            <a:ext uri="{FF2B5EF4-FFF2-40B4-BE49-F238E27FC236}">
              <a16:creationId xmlns:a16="http://schemas.microsoft.com/office/drawing/2014/main" id="{FA36CF68-8277-4883-A7C1-F67426ACC498}"/>
            </a:ext>
          </a:extLst>
        </xdr:cNvPr>
        <xdr:cNvSpPr txBox="1"/>
      </xdr:nvSpPr>
      <xdr:spPr>
        <a:xfrm>
          <a:off x="3239144" y="1648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90188</xdr:rowOff>
    </xdr:from>
    <xdr:ext cx="405111" cy="259045"/>
    <xdr:sp macro="" textlink="">
      <xdr:nvSpPr>
        <xdr:cNvPr id="439" name="n_2mainValue【港湾・漁港】&#10;有形固定資産減価償却率">
          <a:extLst>
            <a:ext uri="{FF2B5EF4-FFF2-40B4-BE49-F238E27FC236}">
              <a16:creationId xmlns:a16="http://schemas.microsoft.com/office/drawing/2014/main" id="{F0C86736-9DD6-45A8-8B4C-2EB9D85C61FB}"/>
            </a:ext>
          </a:extLst>
        </xdr:cNvPr>
        <xdr:cNvSpPr txBox="1"/>
      </xdr:nvSpPr>
      <xdr:spPr>
        <a:xfrm>
          <a:off x="2439044" y="1644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87647</xdr:rowOff>
    </xdr:from>
    <xdr:ext cx="405111" cy="259045"/>
    <xdr:sp macro="" textlink="">
      <xdr:nvSpPr>
        <xdr:cNvPr id="440" name="n_3mainValue【港湾・漁港】&#10;有形固定資産減価償却率">
          <a:extLst>
            <a:ext uri="{FF2B5EF4-FFF2-40B4-BE49-F238E27FC236}">
              <a16:creationId xmlns:a16="http://schemas.microsoft.com/office/drawing/2014/main" id="{29DC052B-4F7A-41F4-9A4D-146CF79E5497}"/>
            </a:ext>
          </a:extLst>
        </xdr:cNvPr>
        <xdr:cNvSpPr txBox="1"/>
      </xdr:nvSpPr>
      <xdr:spPr>
        <a:xfrm>
          <a:off x="16484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97172</xdr:rowOff>
    </xdr:from>
    <xdr:ext cx="405111" cy="259045"/>
    <xdr:sp macro="" textlink="">
      <xdr:nvSpPr>
        <xdr:cNvPr id="441" name="n_4mainValue【港湾・漁港】&#10;有形固定資産減価償却率">
          <a:extLst>
            <a:ext uri="{FF2B5EF4-FFF2-40B4-BE49-F238E27FC236}">
              <a16:creationId xmlns:a16="http://schemas.microsoft.com/office/drawing/2014/main" id="{9550EC34-14AC-4AB3-8E99-28279F715CEC}"/>
            </a:ext>
          </a:extLst>
        </xdr:cNvPr>
        <xdr:cNvSpPr txBox="1"/>
      </xdr:nvSpPr>
      <xdr:spPr>
        <a:xfrm>
          <a:off x="848369" y="1677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5E180140-D5E4-4ABC-AFE1-BB931DD4899E}"/>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2497A289-642C-483A-9408-4368364819CE}"/>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55E3F87-983B-4539-82B6-7B072F5CEC7B}"/>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C09C3B9D-FE8F-4B17-9238-55BE71FC96E1}"/>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CBC5BC8-5D9C-4E9F-9AAE-3F3279F68CFD}"/>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1F6B7B20-C67A-4A03-8298-8593C489638C}"/>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7C7BDE6D-5B74-4BB4-94B7-1F63C13B581A}"/>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A8C5C94C-A2C3-4461-AB38-93338A8E74D0}"/>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3025B658-07C0-4162-9364-47CD13513E75}"/>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1B8DF0E7-52A9-4EBE-B1EE-6FAE9C722E94}"/>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F60CBE50-1E3C-47BD-82C1-DB088F69DECE}"/>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60899BCC-445F-49D4-B5A3-67018CD60D07}"/>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9E9706C1-7BDD-43E2-8077-3BE8420A1997}"/>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A17ED4E0-2925-441E-B79E-8A5F7C007735}"/>
            </a:ext>
          </a:extLst>
        </xdr:cNvPr>
        <xdr:cNvSpPr txBox="1"/>
      </xdr:nvSpPr>
      <xdr:spPr>
        <a:xfrm>
          <a:off x="5421206" y="1699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63406D25-5FD8-4101-B9F7-225065E3ECD2}"/>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C5AC0E59-D4E9-4661-AD65-182C09FC9951}"/>
            </a:ext>
          </a:extLst>
        </xdr:cNvPr>
        <xdr:cNvSpPr txBox="1"/>
      </xdr:nvSpPr>
      <xdr:spPr>
        <a:xfrm>
          <a:off x="5421206" y="1656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AB5C9D3B-E3F4-4A50-8D76-D4BD928CFCC9}"/>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DB80CADD-B01B-4D44-9E57-63AFCF7ED4C1}"/>
            </a:ext>
          </a:extLst>
        </xdr:cNvPr>
        <xdr:cNvSpPr txBox="1"/>
      </xdr:nvSpPr>
      <xdr:spPr>
        <a:xfrm>
          <a:off x="5421206" y="1613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32688B6C-BC58-4480-9B12-F82C736F99B0}"/>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C3E24225-A4F7-4CAC-889B-947B605891B5}"/>
            </a:ext>
          </a:extLst>
        </xdr:cNvPr>
        <xdr:cNvSpPr txBox="1"/>
      </xdr:nvSpPr>
      <xdr:spPr>
        <a:xfrm>
          <a:off x="5421206" y="1570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2A4BCD6C-0962-404E-BB7D-E65B302C7303}"/>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id="{2748B130-EB45-427A-BADB-6B9D3AE18337}"/>
            </a:ext>
          </a:extLst>
        </xdr:cNvPr>
        <xdr:cNvCxnSpPr/>
      </xdr:nvCxnSpPr>
      <xdr:spPr>
        <a:xfrm flipV="1">
          <a:off x="9429115" y="16295951"/>
          <a:ext cx="0" cy="126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FCB34E04-A5AB-4ACF-86F2-85249046E287}"/>
            </a:ext>
          </a:extLst>
        </xdr:cNvPr>
        <xdr:cNvSpPr txBox="1"/>
      </xdr:nvSpPr>
      <xdr:spPr>
        <a:xfrm>
          <a:off x="9467850" y="17570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id="{B2DEB17F-389B-42BE-A1EE-538EF2D7639C}"/>
            </a:ext>
          </a:extLst>
        </xdr:cNvPr>
        <xdr:cNvCxnSpPr/>
      </xdr:nvCxnSpPr>
      <xdr:spPr>
        <a:xfrm>
          <a:off x="9363075" y="175637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3D80F0DB-A69F-4221-B197-7682626115A2}"/>
            </a:ext>
          </a:extLst>
        </xdr:cNvPr>
        <xdr:cNvSpPr txBox="1"/>
      </xdr:nvSpPr>
      <xdr:spPr>
        <a:xfrm>
          <a:off x="9467850" y="1608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id="{FEF6971F-BF00-40C6-9741-9BD97370301F}"/>
            </a:ext>
          </a:extLst>
        </xdr:cNvPr>
        <xdr:cNvCxnSpPr/>
      </xdr:nvCxnSpPr>
      <xdr:spPr>
        <a:xfrm>
          <a:off x="9363075" y="162959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113042</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id="{7606E21D-146A-42E0-A963-1C7B01BE5DB0}"/>
            </a:ext>
          </a:extLst>
        </xdr:cNvPr>
        <xdr:cNvSpPr txBox="1"/>
      </xdr:nvSpPr>
      <xdr:spPr>
        <a:xfrm>
          <a:off x="9467850" y="1727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a:extLst>
            <a:ext uri="{FF2B5EF4-FFF2-40B4-BE49-F238E27FC236}">
              <a16:creationId xmlns:a16="http://schemas.microsoft.com/office/drawing/2014/main" id="{4B3A3C02-354C-4849-9C10-EE550D68D13E}"/>
            </a:ext>
          </a:extLst>
        </xdr:cNvPr>
        <xdr:cNvSpPr/>
      </xdr:nvSpPr>
      <xdr:spPr>
        <a:xfrm>
          <a:off x="9401175" y="1741296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a:extLst>
            <a:ext uri="{FF2B5EF4-FFF2-40B4-BE49-F238E27FC236}">
              <a16:creationId xmlns:a16="http://schemas.microsoft.com/office/drawing/2014/main" id="{55C0C340-1CA5-4F43-BA88-1575222B217C}"/>
            </a:ext>
          </a:extLst>
        </xdr:cNvPr>
        <xdr:cNvSpPr/>
      </xdr:nvSpPr>
      <xdr:spPr>
        <a:xfrm>
          <a:off x="8639175" y="17414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a:extLst>
            <a:ext uri="{FF2B5EF4-FFF2-40B4-BE49-F238E27FC236}">
              <a16:creationId xmlns:a16="http://schemas.microsoft.com/office/drawing/2014/main" id="{786D1B31-4659-4B47-BE8F-4AFE0306F47D}"/>
            </a:ext>
          </a:extLst>
        </xdr:cNvPr>
        <xdr:cNvSpPr/>
      </xdr:nvSpPr>
      <xdr:spPr>
        <a:xfrm>
          <a:off x="7839075" y="17419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140929</xdr:rowOff>
    </xdr:from>
    <xdr:to>
      <xdr:col>41</xdr:col>
      <xdr:colOff>101600</xdr:colOff>
      <xdr:row>108</xdr:row>
      <xdr:rowOff>71079</xdr:rowOff>
    </xdr:to>
    <xdr:sp macro="" textlink="">
      <xdr:nvSpPr>
        <xdr:cNvPr id="472" name="フローチャート: 判断 471">
          <a:extLst>
            <a:ext uri="{FF2B5EF4-FFF2-40B4-BE49-F238E27FC236}">
              <a16:creationId xmlns:a16="http://schemas.microsoft.com/office/drawing/2014/main" id="{C33E32C4-D56A-472D-BBFE-92DC5967269D}"/>
            </a:ext>
          </a:extLst>
        </xdr:cNvPr>
        <xdr:cNvSpPr/>
      </xdr:nvSpPr>
      <xdr:spPr>
        <a:xfrm>
          <a:off x="7029450" y="1747007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143822</xdr:rowOff>
    </xdr:from>
    <xdr:to>
      <xdr:col>36</xdr:col>
      <xdr:colOff>165100</xdr:colOff>
      <xdr:row>108</xdr:row>
      <xdr:rowOff>73972</xdr:rowOff>
    </xdr:to>
    <xdr:sp macro="" textlink="">
      <xdr:nvSpPr>
        <xdr:cNvPr id="473" name="フローチャート: 判断 472">
          <a:extLst>
            <a:ext uri="{FF2B5EF4-FFF2-40B4-BE49-F238E27FC236}">
              <a16:creationId xmlns:a16="http://schemas.microsoft.com/office/drawing/2014/main" id="{B0CC52C5-B503-4FA6-B5DF-D5960C98655F}"/>
            </a:ext>
          </a:extLst>
        </xdr:cNvPr>
        <xdr:cNvSpPr/>
      </xdr:nvSpPr>
      <xdr:spPr>
        <a:xfrm>
          <a:off x="6238875" y="17466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3411734-FE97-41EB-9C8D-FF1837557A0B}"/>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35B4DEB-94B6-4FDE-B376-958FF7B40BEA}"/>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68B0882-8B45-458B-AC90-76B7E668B025}"/>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3059887-F686-4846-B1BC-D923DB0AD1BB}"/>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4C957716-16CD-40CA-A290-2A22D5283CAF}"/>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141926</xdr:rowOff>
    </xdr:from>
    <xdr:to>
      <xdr:col>55</xdr:col>
      <xdr:colOff>50800</xdr:colOff>
      <xdr:row>108</xdr:row>
      <xdr:rowOff>72076</xdr:rowOff>
    </xdr:to>
    <xdr:sp macro="" textlink="">
      <xdr:nvSpPr>
        <xdr:cNvPr id="479" name="楕円 478">
          <a:extLst>
            <a:ext uri="{FF2B5EF4-FFF2-40B4-BE49-F238E27FC236}">
              <a16:creationId xmlns:a16="http://schemas.microsoft.com/office/drawing/2014/main" id="{F3DACE0C-9D06-4BB0-9E0E-EE21B10A68A7}"/>
            </a:ext>
          </a:extLst>
        </xdr:cNvPr>
        <xdr:cNvSpPr/>
      </xdr:nvSpPr>
      <xdr:spPr>
        <a:xfrm>
          <a:off x="9401175" y="1747107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68591</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2847E29F-5A81-42D3-9449-1520E8630BE0}"/>
            </a:ext>
          </a:extLst>
        </xdr:cNvPr>
        <xdr:cNvSpPr txBox="1"/>
      </xdr:nvSpPr>
      <xdr:spPr>
        <a:xfrm>
          <a:off x="9467850" y="173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142522</xdr:rowOff>
    </xdr:from>
    <xdr:to>
      <xdr:col>50</xdr:col>
      <xdr:colOff>165100</xdr:colOff>
      <xdr:row>108</xdr:row>
      <xdr:rowOff>72672</xdr:rowOff>
    </xdr:to>
    <xdr:sp macro="" textlink="">
      <xdr:nvSpPr>
        <xdr:cNvPr id="481" name="楕円 480">
          <a:extLst>
            <a:ext uri="{FF2B5EF4-FFF2-40B4-BE49-F238E27FC236}">
              <a16:creationId xmlns:a16="http://schemas.microsoft.com/office/drawing/2014/main" id="{139F69CA-738F-40AC-AA57-20F13942F5B1}"/>
            </a:ext>
          </a:extLst>
        </xdr:cNvPr>
        <xdr:cNvSpPr/>
      </xdr:nvSpPr>
      <xdr:spPr>
        <a:xfrm>
          <a:off x="8639175" y="1747167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21276</xdr:rowOff>
    </xdr:from>
    <xdr:to>
      <xdr:col>55</xdr:col>
      <xdr:colOff>0</xdr:colOff>
      <xdr:row>108</xdr:row>
      <xdr:rowOff>21872</xdr:rowOff>
    </xdr:to>
    <xdr:cxnSp macro="">
      <xdr:nvCxnSpPr>
        <xdr:cNvPr id="482" name="直線コネクタ 481">
          <a:extLst>
            <a:ext uri="{FF2B5EF4-FFF2-40B4-BE49-F238E27FC236}">
              <a16:creationId xmlns:a16="http://schemas.microsoft.com/office/drawing/2014/main" id="{002BF7C9-92EC-45BB-B0DE-00AD9FFD9844}"/>
            </a:ext>
          </a:extLst>
        </xdr:cNvPr>
        <xdr:cNvCxnSpPr/>
      </xdr:nvCxnSpPr>
      <xdr:spPr>
        <a:xfrm flipV="1">
          <a:off x="8686800" y="17509176"/>
          <a:ext cx="74295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143143</xdr:rowOff>
    </xdr:from>
    <xdr:to>
      <xdr:col>46</xdr:col>
      <xdr:colOff>38100</xdr:colOff>
      <xdr:row>108</xdr:row>
      <xdr:rowOff>73293</xdr:rowOff>
    </xdr:to>
    <xdr:sp macro="" textlink="">
      <xdr:nvSpPr>
        <xdr:cNvPr id="483" name="楕円 482">
          <a:extLst>
            <a:ext uri="{FF2B5EF4-FFF2-40B4-BE49-F238E27FC236}">
              <a16:creationId xmlns:a16="http://schemas.microsoft.com/office/drawing/2014/main" id="{08C8297E-6D6B-4CCB-93AC-1362FAFFDF8C}"/>
            </a:ext>
          </a:extLst>
        </xdr:cNvPr>
        <xdr:cNvSpPr/>
      </xdr:nvSpPr>
      <xdr:spPr>
        <a:xfrm>
          <a:off x="7839075" y="174659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21872</xdr:rowOff>
    </xdr:from>
    <xdr:to>
      <xdr:col>50</xdr:col>
      <xdr:colOff>114300</xdr:colOff>
      <xdr:row>108</xdr:row>
      <xdr:rowOff>22493</xdr:rowOff>
    </xdr:to>
    <xdr:cxnSp macro="">
      <xdr:nvCxnSpPr>
        <xdr:cNvPr id="484" name="直線コネクタ 483">
          <a:extLst>
            <a:ext uri="{FF2B5EF4-FFF2-40B4-BE49-F238E27FC236}">
              <a16:creationId xmlns:a16="http://schemas.microsoft.com/office/drawing/2014/main" id="{97E76110-97A7-4038-A116-2AF980F3FCF1}"/>
            </a:ext>
          </a:extLst>
        </xdr:cNvPr>
        <xdr:cNvCxnSpPr/>
      </xdr:nvCxnSpPr>
      <xdr:spPr>
        <a:xfrm flipV="1">
          <a:off x="7886700" y="17509772"/>
          <a:ext cx="8001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147363</xdr:rowOff>
    </xdr:from>
    <xdr:to>
      <xdr:col>41</xdr:col>
      <xdr:colOff>101600</xdr:colOff>
      <xdr:row>108</xdr:row>
      <xdr:rowOff>77513</xdr:rowOff>
    </xdr:to>
    <xdr:sp macro="" textlink="">
      <xdr:nvSpPr>
        <xdr:cNvPr id="485" name="楕円 484">
          <a:extLst>
            <a:ext uri="{FF2B5EF4-FFF2-40B4-BE49-F238E27FC236}">
              <a16:creationId xmlns:a16="http://schemas.microsoft.com/office/drawing/2014/main" id="{E3785103-DDC9-4C3F-AE63-0D9E9C5DDC87}"/>
            </a:ext>
          </a:extLst>
        </xdr:cNvPr>
        <xdr:cNvSpPr/>
      </xdr:nvSpPr>
      <xdr:spPr>
        <a:xfrm>
          <a:off x="7029450" y="174701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22493</xdr:rowOff>
    </xdr:from>
    <xdr:to>
      <xdr:col>45</xdr:col>
      <xdr:colOff>177800</xdr:colOff>
      <xdr:row>108</xdr:row>
      <xdr:rowOff>26713</xdr:rowOff>
    </xdr:to>
    <xdr:cxnSp macro="">
      <xdr:nvCxnSpPr>
        <xdr:cNvPr id="486" name="直線コネクタ 485">
          <a:extLst>
            <a:ext uri="{FF2B5EF4-FFF2-40B4-BE49-F238E27FC236}">
              <a16:creationId xmlns:a16="http://schemas.microsoft.com/office/drawing/2014/main" id="{F972228A-19E7-4408-BC5E-1CD9939A5171}"/>
            </a:ext>
          </a:extLst>
        </xdr:cNvPr>
        <xdr:cNvCxnSpPr/>
      </xdr:nvCxnSpPr>
      <xdr:spPr>
        <a:xfrm flipV="1">
          <a:off x="7077075" y="17513568"/>
          <a:ext cx="809625" cy="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150378</xdr:rowOff>
    </xdr:from>
    <xdr:to>
      <xdr:col>36</xdr:col>
      <xdr:colOff>165100</xdr:colOff>
      <xdr:row>108</xdr:row>
      <xdr:rowOff>80528</xdr:rowOff>
    </xdr:to>
    <xdr:sp macro="" textlink="">
      <xdr:nvSpPr>
        <xdr:cNvPr id="487" name="楕円 486">
          <a:extLst>
            <a:ext uri="{FF2B5EF4-FFF2-40B4-BE49-F238E27FC236}">
              <a16:creationId xmlns:a16="http://schemas.microsoft.com/office/drawing/2014/main" id="{AF7BCB05-E36D-42D8-8B25-3F90831F68BA}"/>
            </a:ext>
          </a:extLst>
        </xdr:cNvPr>
        <xdr:cNvSpPr/>
      </xdr:nvSpPr>
      <xdr:spPr>
        <a:xfrm>
          <a:off x="6238875" y="174763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26713</xdr:rowOff>
    </xdr:from>
    <xdr:to>
      <xdr:col>41</xdr:col>
      <xdr:colOff>50800</xdr:colOff>
      <xdr:row>108</xdr:row>
      <xdr:rowOff>29728</xdr:rowOff>
    </xdr:to>
    <xdr:cxnSp macro="">
      <xdr:nvCxnSpPr>
        <xdr:cNvPr id="488" name="直線コネクタ 487">
          <a:extLst>
            <a:ext uri="{FF2B5EF4-FFF2-40B4-BE49-F238E27FC236}">
              <a16:creationId xmlns:a16="http://schemas.microsoft.com/office/drawing/2014/main" id="{EE8AF9F0-27D1-4715-9417-A1E70D7DC7EC}"/>
            </a:ext>
          </a:extLst>
        </xdr:cNvPr>
        <xdr:cNvCxnSpPr/>
      </xdr:nvCxnSpPr>
      <xdr:spPr>
        <a:xfrm flipV="1">
          <a:off x="6286500" y="1751778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38499</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id="{9032733D-1D30-49F2-A489-9C501CCD94DA}"/>
            </a:ext>
          </a:extLst>
        </xdr:cNvPr>
        <xdr:cNvSpPr txBox="1"/>
      </xdr:nvSpPr>
      <xdr:spPr>
        <a:xfrm>
          <a:off x="8429136" y="172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40508</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id="{55ED76AA-6D42-4BD9-A750-46B688E7BE22}"/>
            </a:ext>
          </a:extLst>
        </xdr:cNvPr>
        <xdr:cNvSpPr txBox="1"/>
      </xdr:nvSpPr>
      <xdr:spPr>
        <a:xfrm>
          <a:off x="7648086" y="1720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87606</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id="{61E5EBBC-76E0-41B2-9110-8250955493B4}"/>
            </a:ext>
          </a:extLst>
        </xdr:cNvPr>
        <xdr:cNvSpPr txBox="1"/>
      </xdr:nvSpPr>
      <xdr:spPr>
        <a:xfrm>
          <a:off x="6847986" y="1724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90499</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id="{CDCAA10A-3510-447F-AD95-C17CC0F4F4CD}"/>
            </a:ext>
          </a:extLst>
        </xdr:cNvPr>
        <xdr:cNvSpPr txBox="1"/>
      </xdr:nvSpPr>
      <xdr:spPr>
        <a:xfrm>
          <a:off x="6038361" y="172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63799</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7DD77577-0770-4A37-98CD-F35EAA0BF3E3}"/>
            </a:ext>
          </a:extLst>
        </xdr:cNvPr>
        <xdr:cNvSpPr txBox="1"/>
      </xdr:nvSpPr>
      <xdr:spPr>
        <a:xfrm>
          <a:off x="8429136" y="175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64420</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4D22ED43-29EC-4FFE-AFF4-ED92817BBF50}"/>
            </a:ext>
          </a:extLst>
        </xdr:cNvPr>
        <xdr:cNvSpPr txBox="1"/>
      </xdr:nvSpPr>
      <xdr:spPr>
        <a:xfrm>
          <a:off x="7648086" y="1755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68640</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CC257D08-A5FE-48B5-84F4-1FEE60687C06}"/>
            </a:ext>
          </a:extLst>
        </xdr:cNvPr>
        <xdr:cNvSpPr txBox="1"/>
      </xdr:nvSpPr>
      <xdr:spPr>
        <a:xfrm>
          <a:off x="6847986" y="175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71655</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79389F0C-9655-4A6D-9093-7435CE7F5A8F}"/>
            </a:ext>
          </a:extLst>
        </xdr:cNvPr>
        <xdr:cNvSpPr txBox="1"/>
      </xdr:nvSpPr>
      <xdr:spPr>
        <a:xfrm>
          <a:off x="6038361" y="1755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E81A029A-8ED0-455F-BF14-A91CFE573584}"/>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9365729A-313B-4AE9-9F19-0C12495FB4A8}"/>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54AD93F-FDF6-4BA9-B0F1-0D2F82A7D0DB}"/>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D6506A5E-995F-4CF4-9CA1-3E48F933F8B3}"/>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12EC4BB8-4950-4A6A-82B4-C2162E1472EC}"/>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57984F88-26D3-405B-BE00-28FB07C79E30}"/>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797316E6-74A1-417E-B627-C4C0A97ABEE8}"/>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6B523F42-20EF-425B-9E06-015222FDCCFF}"/>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43524EBE-F0A9-4264-A7B5-8E2A06309729}"/>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758039F8-713A-4ED6-BD1E-4AA3762452F2}"/>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16B1C325-4994-4552-940A-347B6AB93AC0}"/>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ADE852D2-F690-46FB-AD1F-E03123531B80}"/>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8B91FC72-9308-4AFF-BAED-7DDEDD15F239}"/>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19571A0-EC5C-4B36-8337-AB7E5745B686}"/>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CFCDDB1F-4639-4E27-8299-1A210FDCB551}"/>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77034A63-AD80-40A4-81E5-DA4E1A50A2C9}"/>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D9975DD4-73A8-488D-A993-CF3A2D8EA902}"/>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6A8E823D-5B1B-4A13-8FF5-F7F85C8B6294}"/>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80921DF3-0A21-4E2F-BFF8-968EB6990B6E}"/>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BABD67F4-35BF-4B4D-B195-EFFB7DF4CDD1}"/>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E35860C6-8881-4C74-BB9D-0DEAABF969FB}"/>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7651429-2448-4D49-8A33-38B4F554BA27}"/>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489965BA-E107-4466-8530-EE34109ABFDA}"/>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1A6632CF-416C-41CC-AD5F-7EA81DF403A3}"/>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id="{BB7D545C-9250-4B77-AFE7-F7E939320012}"/>
            </a:ext>
          </a:extLst>
        </xdr:cNvPr>
        <xdr:cNvCxnSpPr/>
      </xdr:nvCxnSpPr>
      <xdr:spPr>
        <a:xfrm flipV="1">
          <a:off x="14696439" y="5647055"/>
          <a:ext cx="0" cy="113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a:extLst>
            <a:ext uri="{FF2B5EF4-FFF2-40B4-BE49-F238E27FC236}">
              <a16:creationId xmlns:a16="http://schemas.microsoft.com/office/drawing/2014/main" id="{6C255599-59BF-4D5C-8B79-8010853D428E}"/>
            </a:ext>
          </a:extLst>
        </xdr:cNvPr>
        <xdr:cNvSpPr txBox="1"/>
      </xdr:nvSpPr>
      <xdr:spPr>
        <a:xfrm>
          <a:off x="14735175" y="678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id="{331F20C9-F216-4537-B574-D5BEAC9004F1}"/>
            </a:ext>
          </a:extLst>
        </xdr:cNvPr>
        <xdr:cNvCxnSpPr/>
      </xdr:nvCxnSpPr>
      <xdr:spPr>
        <a:xfrm>
          <a:off x="14611350" y="67792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79405F13-2124-4063-A3E2-62CFB0C73195}"/>
            </a:ext>
          </a:extLst>
        </xdr:cNvPr>
        <xdr:cNvSpPr txBox="1"/>
      </xdr:nvSpPr>
      <xdr:spPr>
        <a:xfrm>
          <a:off x="14735175" y="54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id="{5943BB2D-B426-463D-8076-BAD75835A6F5}"/>
            </a:ext>
          </a:extLst>
        </xdr:cNvPr>
        <xdr:cNvCxnSpPr/>
      </xdr:nvCxnSpPr>
      <xdr:spPr>
        <a:xfrm>
          <a:off x="14611350" y="5647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34DFD814-7EA0-40CE-9F0B-FAC12A5841D8}"/>
            </a:ext>
          </a:extLst>
        </xdr:cNvPr>
        <xdr:cNvSpPr txBox="1"/>
      </xdr:nvSpPr>
      <xdr:spPr>
        <a:xfrm>
          <a:off x="14735175" y="5959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a:extLst>
            <a:ext uri="{FF2B5EF4-FFF2-40B4-BE49-F238E27FC236}">
              <a16:creationId xmlns:a16="http://schemas.microsoft.com/office/drawing/2014/main" id="{889547DE-8D94-442F-93B4-516FA9E6FF81}"/>
            </a:ext>
          </a:extLst>
        </xdr:cNvPr>
        <xdr:cNvSpPr/>
      </xdr:nvSpPr>
      <xdr:spPr>
        <a:xfrm>
          <a:off x="14649450" y="60953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a:extLst>
            <a:ext uri="{FF2B5EF4-FFF2-40B4-BE49-F238E27FC236}">
              <a16:creationId xmlns:a16="http://schemas.microsoft.com/office/drawing/2014/main" id="{4EA20C05-1519-4A10-9809-E4CE6BBE70D9}"/>
            </a:ext>
          </a:extLst>
        </xdr:cNvPr>
        <xdr:cNvSpPr/>
      </xdr:nvSpPr>
      <xdr:spPr>
        <a:xfrm>
          <a:off x="13887450" y="60953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a:extLst>
            <a:ext uri="{FF2B5EF4-FFF2-40B4-BE49-F238E27FC236}">
              <a16:creationId xmlns:a16="http://schemas.microsoft.com/office/drawing/2014/main" id="{FCA9845C-2C85-4581-8659-203E1F53E8DF}"/>
            </a:ext>
          </a:extLst>
        </xdr:cNvPr>
        <xdr:cNvSpPr/>
      </xdr:nvSpPr>
      <xdr:spPr>
        <a:xfrm>
          <a:off x="13096875" y="60591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90170</xdr:rowOff>
    </xdr:from>
    <xdr:to>
      <xdr:col>72</xdr:col>
      <xdr:colOff>38100</xdr:colOff>
      <xdr:row>37</xdr:row>
      <xdr:rowOff>20320</xdr:rowOff>
    </xdr:to>
    <xdr:sp macro="" textlink="">
      <xdr:nvSpPr>
        <xdr:cNvPr id="530" name="フローチャート: 判断 529">
          <a:extLst>
            <a:ext uri="{FF2B5EF4-FFF2-40B4-BE49-F238E27FC236}">
              <a16:creationId xmlns:a16="http://schemas.microsoft.com/office/drawing/2014/main" id="{9BB4E1D2-4A03-4532-80EA-F1D6735447A1}"/>
            </a:ext>
          </a:extLst>
        </xdr:cNvPr>
        <xdr:cNvSpPr/>
      </xdr:nvSpPr>
      <xdr:spPr>
        <a:xfrm>
          <a:off x="12296775" y="5916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99695</xdr:rowOff>
    </xdr:from>
    <xdr:to>
      <xdr:col>67</xdr:col>
      <xdr:colOff>101600</xdr:colOff>
      <xdr:row>37</xdr:row>
      <xdr:rowOff>29845</xdr:rowOff>
    </xdr:to>
    <xdr:sp macro="" textlink="">
      <xdr:nvSpPr>
        <xdr:cNvPr id="531" name="フローチャート: 判断 530">
          <a:extLst>
            <a:ext uri="{FF2B5EF4-FFF2-40B4-BE49-F238E27FC236}">
              <a16:creationId xmlns:a16="http://schemas.microsoft.com/office/drawing/2014/main" id="{249F9278-D3C9-41A4-84DC-347AE4CAC931}"/>
            </a:ext>
          </a:extLst>
        </xdr:cNvPr>
        <xdr:cNvSpPr/>
      </xdr:nvSpPr>
      <xdr:spPr>
        <a:xfrm>
          <a:off x="11487150" y="59321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C59B48B-C1F9-4D38-8A87-0C594B563E8E}"/>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11E3B4A-1B69-4EC8-8D32-5BAC418EEBA7}"/>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B51FC8D-0355-4EAF-B6F7-D1DB1A9AC13D}"/>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CC6D223-7748-4F4C-9D36-FE8749E416F5}"/>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10081E9-8AA2-4F08-82A6-FB7444EFE4E5}"/>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135890</xdr:rowOff>
    </xdr:from>
    <xdr:to>
      <xdr:col>85</xdr:col>
      <xdr:colOff>177800</xdr:colOff>
      <xdr:row>40</xdr:row>
      <xdr:rowOff>66040</xdr:rowOff>
    </xdr:to>
    <xdr:sp macro="" textlink="">
      <xdr:nvSpPr>
        <xdr:cNvPr id="537" name="楕円 536">
          <a:extLst>
            <a:ext uri="{FF2B5EF4-FFF2-40B4-BE49-F238E27FC236}">
              <a16:creationId xmlns:a16="http://schemas.microsoft.com/office/drawing/2014/main" id="{B35DDF13-51A0-4AFF-AB36-D0C1737FEED4}"/>
            </a:ext>
          </a:extLst>
        </xdr:cNvPr>
        <xdr:cNvSpPr/>
      </xdr:nvSpPr>
      <xdr:spPr>
        <a:xfrm>
          <a:off x="14649450" y="6450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114317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1FF0DF3-CB9E-473A-AB9E-365A81084498}"/>
            </a:ext>
          </a:extLst>
        </xdr:cNvPr>
        <xdr:cNvSpPr txBox="1"/>
      </xdr:nvSpPr>
      <xdr:spPr>
        <a:xfrm>
          <a:off x="14735175"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80645</xdr:rowOff>
    </xdr:from>
    <xdr:to>
      <xdr:col>81</xdr:col>
      <xdr:colOff>101600</xdr:colOff>
      <xdr:row>40</xdr:row>
      <xdr:rowOff>10795</xdr:rowOff>
    </xdr:to>
    <xdr:sp macro="" textlink="">
      <xdr:nvSpPr>
        <xdr:cNvPr id="539" name="楕円 538">
          <a:extLst>
            <a:ext uri="{FF2B5EF4-FFF2-40B4-BE49-F238E27FC236}">
              <a16:creationId xmlns:a16="http://schemas.microsoft.com/office/drawing/2014/main" id="{073F4BA8-77D6-4827-BB46-0627F30D04DC}"/>
            </a:ext>
          </a:extLst>
        </xdr:cNvPr>
        <xdr:cNvSpPr/>
      </xdr:nvSpPr>
      <xdr:spPr>
        <a:xfrm>
          <a:off x="13887450" y="63988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131445</xdr:rowOff>
    </xdr:from>
    <xdr:to>
      <xdr:col>85</xdr:col>
      <xdr:colOff>127000</xdr:colOff>
      <xdr:row>40</xdr:row>
      <xdr:rowOff>15240</xdr:rowOff>
    </xdr:to>
    <xdr:cxnSp macro="">
      <xdr:nvCxnSpPr>
        <xdr:cNvPr id="540" name="直線コネクタ 539">
          <a:extLst>
            <a:ext uri="{FF2B5EF4-FFF2-40B4-BE49-F238E27FC236}">
              <a16:creationId xmlns:a16="http://schemas.microsoft.com/office/drawing/2014/main" id="{D2038655-E70D-496A-8A4D-49F99E114BC7}"/>
            </a:ext>
          </a:extLst>
        </xdr:cNvPr>
        <xdr:cNvCxnSpPr/>
      </xdr:nvCxnSpPr>
      <xdr:spPr>
        <a:xfrm>
          <a:off x="13935075" y="6446520"/>
          <a:ext cx="762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27305</xdr:rowOff>
    </xdr:from>
    <xdr:to>
      <xdr:col>76</xdr:col>
      <xdr:colOff>165100</xdr:colOff>
      <xdr:row>39</xdr:row>
      <xdr:rowOff>128905</xdr:rowOff>
    </xdr:to>
    <xdr:sp macro="" textlink="">
      <xdr:nvSpPr>
        <xdr:cNvPr id="541" name="楕円 540">
          <a:extLst>
            <a:ext uri="{FF2B5EF4-FFF2-40B4-BE49-F238E27FC236}">
              <a16:creationId xmlns:a16="http://schemas.microsoft.com/office/drawing/2014/main" id="{E1CAB155-C83D-414E-850A-209019F4FCC4}"/>
            </a:ext>
          </a:extLst>
        </xdr:cNvPr>
        <xdr:cNvSpPr/>
      </xdr:nvSpPr>
      <xdr:spPr>
        <a:xfrm>
          <a:off x="13096875" y="63455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78105</xdr:rowOff>
    </xdr:from>
    <xdr:to>
      <xdr:col>81</xdr:col>
      <xdr:colOff>50800</xdr:colOff>
      <xdr:row>39</xdr:row>
      <xdr:rowOff>131445</xdr:rowOff>
    </xdr:to>
    <xdr:cxnSp macro="">
      <xdr:nvCxnSpPr>
        <xdr:cNvPr id="542" name="直線コネクタ 541">
          <a:extLst>
            <a:ext uri="{FF2B5EF4-FFF2-40B4-BE49-F238E27FC236}">
              <a16:creationId xmlns:a16="http://schemas.microsoft.com/office/drawing/2014/main" id="{41E49538-EC9D-4CB5-AF39-CFEF72C29FE3}"/>
            </a:ext>
          </a:extLst>
        </xdr:cNvPr>
        <xdr:cNvCxnSpPr/>
      </xdr:nvCxnSpPr>
      <xdr:spPr>
        <a:xfrm>
          <a:off x="13144500" y="6393180"/>
          <a:ext cx="7905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143510</xdr:rowOff>
    </xdr:from>
    <xdr:to>
      <xdr:col>72</xdr:col>
      <xdr:colOff>38100</xdr:colOff>
      <xdr:row>39</xdr:row>
      <xdr:rowOff>73660</xdr:rowOff>
    </xdr:to>
    <xdr:sp macro="" textlink="">
      <xdr:nvSpPr>
        <xdr:cNvPr id="543" name="楕円 542">
          <a:extLst>
            <a:ext uri="{FF2B5EF4-FFF2-40B4-BE49-F238E27FC236}">
              <a16:creationId xmlns:a16="http://schemas.microsoft.com/office/drawing/2014/main" id="{5B884F29-2273-46C5-B2C0-A4CBBAB3E9D0}"/>
            </a:ext>
          </a:extLst>
        </xdr:cNvPr>
        <xdr:cNvSpPr/>
      </xdr:nvSpPr>
      <xdr:spPr>
        <a:xfrm>
          <a:off x="12296775" y="62934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22860</xdr:rowOff>
    </xdr:from>
    <xdr:to>
      <xdr:col>76</xdr:col>
      <xdr:colOff>114300</xdr:colOff>
      <xdr:row>39</xdr:row>
      <xdr:rowOff>78105</xdr:rowOff>
    </xdr:to>
    <xdr:cxnSp macro="">
      <xdr:nvCxnSpPr>
        <xdr:cNvPr id="544" name="直線コネクタ 543">
          <a:extLst>
            <a:ext uri="{FF2B5EF4-FFF2-40B4-BE49-F238E27FC236}">
              <a16:creationId xmlns:a16="http://schemas.microsoft.com/office/drawing/2014/main" id="{156D4BD0-A595-4BD4-8B9F-9F8BF62BAD2B}"/>
            </a:ext>
          </a:extLst>
        </xdr:cNvPr>
        <xdr:cNvCxnSpPr/>
      </xdr:nvCxnSpPr>
      <xdr:spPr>
        <a:xfrm>
          <a:off x="12344400" y="6341110"/>
          <a:ext cx="8001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50165</xdr:rowOff>
    </xdr:from>
    <xdr:to>
      <xdr:col>67</xdr:col>
      <xdr:colOff>101600</xdr:colOff>
      <xdr:row>39</xdr:row>
      <xdr:rowOff>151765</xdr:rowOff>
    </xdr:to>
    <xdr:sp macro="" textlink="">
      <xdr:nvSpPr>
        <xdr:cNvPr id="545" name="楕円 544">
          <a:extLst>
            <a:ext uri="{FF2B5EF4-FFF2-40B4-BE49-F238E27FC236}">
              <a16:creationId xmlns:a16="http://schemas.microsoft.com/office/drawing/2014/main" id="{2C47C6AB-58DC-4F0C-A516-92C1C65465B2}"/>
            </a:ext>
          </a:extLst>
        </xdr:cNvPr>
        <xdr:cNvSpPr/>
      </xdr:nvSpPr>
      <xdr:spPr>
        <a:xfrm>
          <a:off x="11487150" y="63620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22860</xdr:rowOff>
    </xdr:from>
    <xdr:to>
      <xdr:col>71</xdr:col>
      <xdr:colOff>177800</xdr:colOff>
      <xdr:row>39</xdr:row>
      <xdr:rowOff>100965</xdr:rowOff>
    </xdr:to>
    <xdr:cxnSp macro="">
      <xdr:nvCxnSpPr>
        <xdr:cNvPr id="546" name="直線コネクタ 545">
          <a:extLst>
            <a:ext uri="{FF2B5EF4-FFF2-40B4-BE49-F238E27FC236}">
              <a16:creationId xmlns:a16="http://schemas.microsoft.com/office/drawing/2014/main" id="{57B3685F-978A-41E6-AE98-27712BB197D0}"/>
            </a:ext>
          </a:extLst>
        </xdr:cNvPr>
        <xdr:cNvCxnSpPr/>
      </xdr:nvCxnSpPr>
      <xdr:spPr>
        <a:xfrm flipV="1">
          <a:off x="11534775" y="6341110"/>
          <a:ext cx="809625"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5F02412A-96E1-46B4-9429-DCF01872B9D7}"/>
            </a:ext>
          </a:extLst>
        </xdr:cNvPr>
        <xdr:cNvSpPr txBox="1"/>
      </xdr:nvSpPr>
      <xdr:spPr>
        <a:xfrm>
          <a:off x="13745219"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DCF6510-4849-47DA-BC7E-6D32608EC574}"/>
            </a:ext>
          </a:extLst>
        </xdr:cNvPr>
        <xdr:cNvSpPr txBox="1"/>
      </xdr:nvSpPr>
      <xdr:spPr>
        <a:xfrm>
          <a:off x="12964169"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36847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9C7BF02F-4BBE-4F43-8F8B-9D0A3B1FD179}"/>
            </a:ext>
          </a:extLst>
        </xdr:cNvPr>
        <xdr:cNvSpPr txBox="1"/>
      </xdr:nvSpPr>
      <xdr:spPr>
        <a:xfrm>
          <a:off x="12164069"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46372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3BE115CD-0012-4D60-9412-42429A5A0C41}"/>
            </a:ext>
          </a:extLst>
        </xdr:cNvPr>
        <xdr:cNvSpPr txBox="1"/>
      </xdr:nvSpPr>
      <xdr:spPr>
        <a:xfrm>
          <a:off x="11354444"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1922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DC92926B-F743-45E4-90E7-AFC692531FCA}"/>
            </a:ext>
          </a:extLst>
        </xdr:cNvPr>
        <xdr:cNvSpPr txBox="1"/>
      </xdr:nvSpPr>
      <xdr:spPr>
        <a:xfrm>
          <a:off x="13745219"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120032</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E6C4688F-5DC5-4C5B-AE22-A21F84AC4A5A}"/>
            </a:ext>
          </a:extLst>
        </xdr:cNvPr>
        <xdr:cNvSpPr txBox="1"/>
      </xdr:nvSpPr>
      <xdr:spPr>
        <a:xfrm>
          <a:off x="12964169" y="6438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64787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62F669C1-3742-4307-8801-8E423CD2FC23}"/>
            </a:ext>
          </a:extLst>
        </xdr:cNvPr>
        <xdr:cNvSpPr txBox="1"/>
      </xdr:nvSpPr>
      <xdr:spPr>
        <a:xfrm>
          <a:off x="12164069"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142892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8ADF0531-2EF7-4323-94F2-C0CA9980ADFB}"/>
            </a:ext>
          </a:extLst>
        </xdr:cNvPr>
        <xdr:cNvSpPr txBox="1"/>
      </xdr:nvSpPr>
      <xdr:spPr>
        <a:xfrm>
          <a:off x="11354444" y="645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97CD0043-D4A0-4E61-A9EF-A55B642D4009}"/>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9D6CC44-04AC-4A6E-B8C1-2359F4F9FB07}"/>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C22245B2-E0ED-4D6A-9A6E-43EF1D6E7B75}"/>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6B657D91-4EBE-45EF-BC50-A3922C7B95EA}"/>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35CD35E0-F669-4B22-9171-EF2F21DE9F0B}"/>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AA89C940-7F91-4E88-AAF2-DD90EE020ACB}"/>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C9B805E4-F5FA-43F8-BE7B-878E5D445309}"/>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6F72E8BD-FF28-478A-BF36-AFD73921FB8B}"/>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B1988062-3562-4EB3-920B-21267A8B9A15}"/>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1246FAD5-E584-4688-B294-421053086C1A}"/>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184AA5B3-15AF-49B7-8B01-CBAAEB1F1517}"/>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93F02172-36CB-4D40-92EF-EB668D721FE9}"/>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55DFE33F-3920-46D3-9493-ABC35808BCDF}"/>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25B04EFC-F967-44E9-A261-5027B308CAFB}"/>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1FE3FD8F-A303-41CC-9919-2BDBC4BBDD7F}"/>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CC78862A-A3ED-4325-A331-3CD6B68B3C73}"/>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B8CCF310-B99C-403C-848D-A25288754D10}"/>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28973CA5-BCBB-4E8C-9E05-702D2E15BC0D}"/>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4FBD7E5-BCB5-4D0C-BE46-09037E4C7FF6}"/>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7D4E82C3-6576-4FAA-8F4A-BCD7A876D809}"/>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96C1FAF1-6022-43AF-9E9F-B347384C7EAA}"/>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4D4B0428-1573-477E-B9FC-D204D4FD1A0D}"/>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74D18CD8-E09C-464E-BF2C-0A9A9D17EDD3}"/>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id="{E287D3A5-C15A-4922-8890-438B12532D35}"/>
            </a:ext>
          </a:extLst>
        </xdr:cNvPr>
        <xdr:cNvCxnSpPr/>
      </xdr:nvCxnSpPr>
      <xdr:spPr>
        <a:xfrm flipV="1">
          <a:off x="19954239" y="5531485"/>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A97EB6E4-44A8-42B1-ADC6-9DBA61377B98}"/>
            </a:ext>
          </a:extLst>
        </xdr:cNvPr>
        <xdr:cNvSpPr txBox="1"/>
      </xdr:nvSpPr>
      <xdr:spPr>
        <a:xfrm>
          <a:off x="19992975" y="678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id="{C5A62CA1-3CD3-4F92-AC0F-99367CE28FB9}"/>
            </a:ext>
          </a:extLst>
        </xdr:cNvPr>
        <xdr:cNvCxnSpPr/>
      </xdr:nvCxnSpPr>
      <xdr:spPr>
        <a:xfrm>
          <a:off x="19878675" y="6780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12388BAD-3AB0-42BB-AD1E-1D2960BD08BD}"/>
            </a:ext>
          </a:extLst>
        </xdr:cNvPr>
        <xdr:cNvSpPr txBox="1"/>
      </xdr:nvSpPr>
      <xdr:spPr>
        <a:xfrm>
          <a:off x="19992975" y="53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id="{9A57EAB2-1A1D-4256-939F-515FD2C3F558}"/>
            </a:ext>
          </a:extLst>
        </xdr:cNvPr>
        <xdr:cNvCxnSpPr/>
      </xdr:nvCxnSpPr>
      <xdr:spPr>
        <a:xfrm>
          <a:off x="19878675" y="55314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B08D8CF0-28DD-46D6-9671-49B793687467}"/>
            </a:ext>
          </a:extLst>
        </xdr:cNvPr>
        <xdr:cNvSpPr txBox="1"/>
      </xdr:nvSpPr>
      <xdr:spPr>
        <a:xfrm>
          <a:off x="19992975" y="6342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a:extLst>
            <a:ext uri="{FF2B5EF4-FFF2-40B4-BE49-F238E27FC236}">
              <a16:creationId xmlns:a16="http://schemas.microsoft.com/office/drawing/2014/main" id="{9695233F-15E0-4F1A-828D-D355F50D893A}"/>
            </a:ext>
          </a:extLst>
        </xdr:cNvPr>
        <xdr:cNvSpPr/>
      </xdr:nvSpPr>
      <xdr:spPr>
        <a:xfrm>
          <a:off x="19897725" y="6363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a:extLst>
            <a:ext uri="{FF2B5EF4-FFF2-40B4-BE49-F238E27FC236}">
              <a16:creationId xmlns:a16="http://schemas.microsoft.com/office/drawing/2014/main" id="{224103DB-0167-434D-9C2A-70FB714F3134}"/>
            </a:ext>
          </a:extLst>
        </xdr:cNvPr>
        <xdr:cNvSpPr/>
      </xdr:nvSpPr>
      <xdr:spPr>
        <a:xfrm>
          <a:off x="19154775" y="63709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a:extLst>
            <a:ext uri="{FF2B5EF4-FFF2-40B4-BE49-F238E27FC236}">
              <a16:creationId xmlns:a16="http://schemas.microsoft.com/office/drawing/2014/main" id="{15DC96D9-BAF7-40FC-8F39-990F6A38C6BA}"/>
            </a:ext>
          </a:extLst>
        </xdr:cNvPr>
        <xdr:cNvSpPr/>
      </xdr:nvSpPr>
      <xdr:spPr>
        <a:xfrm>
          <a:off x="18345150" y="63747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587" name="フローチャート: 判断 586">
          <a:extLst>
            <a:ext uri="{FF2B5EF4-FFF2-40B4-BE49-F238E27FC236}">
              <a16:creationId xmlns:a16="http://schemas.microsoft.com/office/drawing/2014/main" id="{1E70B02E-6296-451D-B598-9717EC372E08}"/>
            </a:ext>
          </a:extLst>
        </xdr:cNvPr>
        <xdr:cNvSpPr/>
      </xdr:nvSpPr>
      <xdr:spPr>
        <a:xfrm>
          <a:off x="17554575" y="64509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147320</xdr:rowOff>
    </xdr:from>
    <xdr:to>
      <xdr:col>98</xdr:col>
      <xdr:colOff>38100</xdr:colOff>
      <xdr:row>40</xdr:row>
      <xdr:rowOff>77470</xdr:rowOff>
    </xdr:to>
    <xdr:sp macro="" textlink="">
      <xdr:nvSpPr>
        <xdr:cNvPr id="588" name="フローチャート: 判断 587">
          <a:extLst>
            <a:ext uri="{FF2B5EF4-FFF2-40B4-BE49-F238E27FC236}">
              <a16:creationId xmlns:a16="http://schemas.microsoft.com/office/drawing/2014/main" id="{C5D5513A-02A5-4D2B-B412-3214310FB2FD}"/>
            </a:ext>
          </a:extLst>
        </xdr:cNvPr>
        <xdr:cNvSpPr/>
      </xdr:nvSpPr>
      <xdr:spPr>
        <a:xfrm>
          <a:off x="16754475" y="64592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3BFC44A-6CB9-4B26-80C7-13B492B074D8}"/>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3C9E726-ABAE-4EB2-8960-0B4B8356AFA5}"/>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6502FCC-3F5C-4166-A93A-41EA6C3DEDD5}"/>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3D0EF8E-0006-4C2E-A0F5-A4DB74558A71}"/>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511F30F3-E561-4E0C-A8D9-ED4670C930D8}"/>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44450</xdr:rowOff>
    </xdr:from>
    <xdr:to>
      <xdr:col>116</xdr:col>
      <xdr:colOff>114300</xdr:colOff>
      <xdr:row>39</xdr:row>
      <xdr:rowOff>146050</xdr:rowOff>
    </xdr:to>
    <xdr:sp macro="" textlink="">
      <xdr:nvSpPr>
        <xdr:cNvPr id="594" name="楕円 593">
          <a:extLst>
            <a:ext uri="{FF2B5EF4-FFF2-40B4-BE49-F238E27FC236}">
              <a16:creationId xmlns:a16="http://schemas.microsoft.com/office/drawing/2014/main" id="{1FD8A57A-2DD1-425C-BBE4-87C79464CF7F}"/>
            </a:ext>
          </a:extLst>
        </xdr:cNvPr>
        <xdr:cNvSpPr/>
      </xdr:nvSpPr>
      <xdr:spPr>
        <a:xfrm>
          <a:off x="19897725" y="6362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67327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FC7F8961-F811-439A-9C14-4CC4585647DB}"/>
            </a:ext>
          </a:extLst>
        </xdr:cNvPr>
        <xdr:cNvSpPr txBox="1"/>
      </xdr:nvSpPr>
      <xdr:spPr>
        <a:xfrm>
          <a:off x="19992975" y="621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596" name="楕円 595">
          <a:extLst>
            <a:ext uri="{FF2B5EF4-FFF2-40B4-BE49-F238E27FC236}">
              <a16:creationId xmlns:a16="http://schemas.microsoft.com/office/drawing/2014/main" id="{3D7F12F9-F9C6-4470-AB70-8084159EB91B}"/>
            </a:ext>
          </a:extLst>
        </xdr:cNvPr>
        <xdr:cNvSpPr/>
      </xdr:nvSpPr>
      <xdr:spPr>
        <a:xfrm>
          <a:off x="19154775" y="63601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95250</xdr:rowOff>
    </xdr:from>
    <xdr:to>
      <xdr:col>116</xdr:col>
      <xdr:colOff>63500</xdr:colOff>
      <xdr:row>39</xdr:row>
      <xdr:rowOff>99060</xdr:rowOff>
    </xdr:to>
    <xdr:cxnSp macro="">
      <xdr:nvCxnSpPr>
        <xdr:cNvPr id="597" name="直線コネクタ 596">
          <a:extLst>
            <a:ext uri="{FF2B5EF4-FFF2-40B4-BE49-F238E27FC236}">
              <a16:creationId xmlns:a16="http://schemas.microsoft.com/office/drawing/2014/main" id="{8CCF7973-0F8E-4ADC-B04C-A808141114D8}"/>
            </a:ext>
          </a:extLst>
        </xdr:cNvPr>
        <xdr:cNvCxnSpPr/>
      </xdr:nvCxnSpPr>
      <xdr:spPr>
        <a:xfrm flipV="1">
          <a:off x="19202400" y="6410325"/>
          <a:ext cx="7524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52070</xdr:rowOff>
    </xdr:from>
    <xdr:to>
      <xdr:col>107</xdr:col>
      <xdr:colOff>101600</xdr:colOff>
      <xdr:row>39</xdr:row>
      <xdr:rowOff>153670</xdr:rowOff>
    </xdr:to>
    <xdr:sp macro="" textlink="">
      <xdr:nvSpPr>
        <xdr:cNvPr id="598" name="楕円 597">
          <a:extLst>
            <a:ext uri="{FF2B5EF4-FFF2-40B4-BE49-F238E27FC236}">
              <a16:creationId xmlns:a16="http://schemas.microsoft.com/office/drawing/2014/main" id="{28980D7B-E90D-4548-A737-E93C9AF5A6E5}"/>
            </a:ext>
          </a:extLst>
        </xdr:cNvPr>
        <xdr:cNvSpPr/>
      </xdr:nvSpPr>
      <xdr:spPr>
        <a:xfrm>
          <a:off x="18345150" y="63639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102870</xdr:rowOff>
    </xdr:to>
    <xdr:cxnSp macro="">
      <xdr:nvCxnSpPr>
        <xdr:cNvPr id="599" name="直線コネクタ 598">
          <a:extLst>
            <a:ext uri="{FF2B5EF4-FFF2-40B4-BE49-F238E27FC236}">
              <a16:creationId xmlns:a16="http://schemas.microsoft.com/office/drawing/2014/main" id="{75DEE32D-2F23-4C08-9F5B-B5D9DDB404F8}"/>
            </a:ext>
          </a:extLst>
        </xdr:cNvPr>
        <xdr:cNvCxnSpPr/>
      </xdr:nvCxnSpPr>
      <xdr:spPr>
        <a:xfrm flipV="1">
          <a:off x="18392775" y="6417310"/>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600" name="楕円 599">
          <a:extLst>
            <a:ext uri="{FF2B5EF4-FFF2-40B4-BE49-F238E27FC236}">
              <a16:creationId xmlns:a16="http://schemas.microsoft.com/office/drawing/2014/main" id="{96E9E91C-CC3E-4EB6-B754-CE05FD7628B6}"/>
            </a:ext>
          </a:extLst>
        </xdr:cNvPr>
        <xdr:cNvSpPr/>
      </xdr:nvSpPr>
      <xdr:spPr>
        <a:xfrm>
          <a:off x="17554575" y="63747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102870</xdr:rowOff>
    </xdr:from>
    <xdr:to>
      <xdr:col>107</xdr:col>
      <xdr:colOff>50800</xdr:colOff>
      <xdr:row>39</xdr:row>
      <xdr:rowOff>110490</xdr:rowOff>
    </xdr:to>
    <xdr:cxnSp macro="">
      <xdr:nvCxnSpPr>
        <xdr:cNvPr id="601" name="直線コネクタ 600">
          <a:extLst>
            <a:ext uri="{FF2B5EF4-FFF2-40B4-BE49-F238E27FC236}">
              <a16:creationId xmlns:a16="http://schemas.microsoft.com/office/drawing/2014/main" id="{C28370C7-552F-4D72-B52D-DB93E1C21163}"/>
            </a:ext>
          </a:extLst>
        </xdr:cNvPr>
        <xdr:cNvCxnSpPr/>
      </xdr:nvCxnSpPr>
      <xdr:spPr>
        <a:xfrm flipV="1">
          <a:off x="17602200" y="6421120"/>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74930</xdr:rowOff>
    </xdr:from>
    <xdr:to>
      <xdr:col>98</xdr:col>
      <xdr:colOff>38100</xdr:colOff>
      <xdr:row>40</xdr:row>
      <xdr:rowOff>5080</xdr:rowOff>
    </xdr:to>
    <xdr:sp macro="" textlink="">
      <xdr:nvSpPr>
        <xdr:cNvPr id="602" name="楕円 601">
          <a:extLst>
            <a:ext uri="{FF2B5EF4-FFF2-40B4-BE49-F238E27FC236}">
              <a16:creationId xmlns:a16="http://schemas.microsoft.com/office/drawing/2014/main" id="{E661CCB2-04BB-4C3D-ABC7-1B37B4D4822C}"/>
            </a:ext>
          </a:extLst>
        </xdr:cNvPr>
        <xdr:cNvSpPr/>
      </xdr:nvSpPr>
      <xdr:spPr>
        <a:xfrm>
          <a:off x="16754475" y="63900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125730</xdr:rowOff>
    </xdr:to>
    <xdr:cxnSp macro="">
      <xdr:nvCxnSpPr>
        <xdr:cNvPr id="603" name="直線コネクタ 602">
          <a:extLst>
            <a:ext uri="{FF2B5EF4-FFF2-40B4-BE49-F238E27FC236}">
              <a16:creationId xmlns:a16="http://schemas.microsoft.com/office/drawing/2014/main" id="{2AF3104F-B611-456B-B1B9-F826B41173BA}"/>
            </a:ext>
          </a:extLst>
        </xdr:cNvPr>
        <xdr:cNvCxnSpPr/>
      </xdr:nvCxnSpPr>
      <xdr:spPr>
        <a:xfrm flipV="1">
          <a:off x="16802100" y="642239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148607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FCAB381B-EA36-4D2C-A85A-637D418DD928}"/>
            </a:ext>
          </a:extLst>
        </xdr:cNvPr>
        <xdr:cNvSpPr txBox="1"/>
      </xdr:nvSpPr>
      <xdr:spPr>
        <a:xfrm>
          <a:off x="18983402"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C07F3FE8-2810-40B2-B425-D2858EACEE19}"/>
            </a:ext>
          </a:extLst>
        </xdr:cNvPr>
        <xdr:cNvSpPr txBox="1"/>
      </xdr:nvSpPr>
      <xdr:spPr>
        <a:xfrm>
          <a:off x="18183302" y="646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C4B41D87-DDDD-4338-9679-D4FD90895CD4}"/>
            </a:ext>
          </a:extLst>
        </xdr:cNvPr>
        <xdr:cNvSpPr txBox="1"/>
      </xdr:nvSpPr>
      <xdr:spPr>
        <a:xfrm>
          <a:off x="17383202"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68597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01FA3177-2919-4D48-8ADD-41F09998377C}"/>
            </a:ext>
          </a:extLst>
        </xdr:cNvPr>
        <xdr:cNvSpPr txBox="1"/>
      </xdr:nvSpPr>
      <xdr:spPr>
        <a:xfrm>
          <a:off x="165926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166387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1FE6CC83-FAD7-4AEE-B1C1-CE53166E7AE1}"/>
            </a:ext>
          </a:extLst>
        </xdr:cNvPr>
        <xdr:cNvSpPr txBox="1"/>
      </xdr:nvSpPr>
      <xdr:spPr>
        <a:xfrm>
          <a:off x="18983402" y="615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45256D7F-49F3-4419-BDF1-336B0499FF1A}"/>
            </a:ext>
          </a:extLst>
        </xdr:cNvPr>
        <xdr:cNvSpPr txBox="1"/>
      </xdr:nvSpPr>
      <xdr:spPr>
        <a:xfrm>
          <a:off x="18183302"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C7AFDC94-52FF-446A-86D9-B09324937B3D}"/>
            </a:ext>
          </a:extLst>
        </xdr:cNvPr>
        <xdr:cNvSpPr txBox="1"/>
      </xdr:nvSpPr>
      <xdr:spPr>
        <a:xfrm>
          <a:off x="17383202"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21607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34A0ADB9-9444-4635-98E9-A8C60F8A9945}"/>
            </a:ext>
          </a:extLst>
        </xdr:cNvPr>
        <xdr:cNvSpPr txBox="1"/>
      </xdr:nvSpPr>
      <xdr:spPr>
        <a:xfrm>
          <a:off x="16592627"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887C8B10-E6FB-4CC4-BE32-3142FD71E32D}"/>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7BD3DF6-D1FD-4992-A4E2-819F8DDD01A7}"/>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4FDDFC6D-764C-4B71-A3DE-B1D0710EF710}"/>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7D05531D-A364-49AB-953C-A18EA25E08A2}"/>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95CF42F-A0DA-4363-A9F8-E39BCBDEFFCE}"/>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EE141992-2B1B-4E0E-8572-230CD1DE9062}"/>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52C3E44-7D4E-4538-BD35-2911DA2592F8}"/>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EBC36853-8655-47F5-808E-796C7FC9BEF4}"/>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F100F408-77AB-46C8-BF93-ED3459560D31}"/>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BCDF96BD-6653-42DD-A681-50189C073818}"/>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917F814A-C387-438E-B3EA-F0C6965B05A9}"/>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CD42B350-4CBC-4E84-8A13-544C4AE0AB8E}"/>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id="{2DCCA77E-787C-4848-B1E8-5A8ECC34AE8A}"/>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35989BB8-61B8-425A-9BE2-9E0BC306A813}"/>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3B783077-51EB-4399-ADA3-B8B9571FE018}"/>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97D193D4-875A-4EF0-9976-72939EEDD697}"/>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4899C91B-465C-4CE9-8CD9-7432EDB034D3}"/>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7B7D5E6C-E7D7-4B04-A065-F9656ADF5448}"/>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6052FAF0-C8F9-4EC3-A1F0-B37BD0CE68CE}"/>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8D5A38AF-9673-47DB-A950-34F93E7ED35A}"/>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FEC6098B-E51F-49D2-B9F3-965CA2AB66B1}"/>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A71C1D21-9925-414D-859B-A2EB2F574351}"/>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id="{FA1DD73C-B511-44F8-B72D-4CBCD4616F72}"/>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307D5BB5-F38C-4C72-9B1C-78CADE59C53C}"/>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19539AD5-4F4E-415B-B751-0636B0B42DC1}"/>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B2E1157D-3A82-487D-B00C-60D1093FBB87}"/>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EBA07B44-2F86-4B86-80F4-DD0C336E556D}"/>
            </a:ext>
          </a:extLst>
        </xdr:cNvPr>
        <xdr:cNvCxnSpPr/>
      </xdr:nvCxnSpPr>
      <xdr:spPr>
        <a:xfrm flipV="1">
          <a:off x="14696439" y="9070703"/>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FE3D9302-9661-43EC-A361-F274C4BA82EF}"/>
            </a:ext>
          </a:extLst>
        </xdr:cNvPr>
        <xdr:cNvSpPr txBox="1"/>
      </xdr:nvSpPr>
      <xdr:spPr>
        <a:xfrm>
          <a:off x="14735175" y="1040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A5446C7B-C41E-4F3A-8BBC-A2D181611DC3}"/>
            </a:ext>
          </a:extLst>
        </xdr:cNvPr>
        <xdr:cNvCxnSpPr/>
      </xdr:nvCxnSpPr>
      <xdr:spPr>
        <a:xfrm>
          <a:off x="14611350" y="103991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E1AC4A2A-89B9-484A-A121-3C6DDBAF8E3E}"/>
            </a:ext>
          </a:extLst>
        </xdr:cNvPr>
        <xdr:cNvSpPr txBox="1"/>
      </xdr:nvSpPr>
      <xdr:spPr>
        <a:xfrm>
          <a:off x="14735175" y="884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id="{F0139A40-7BDF-4387-87B3-2E2D4AE54701}"/>
            </a:ext>
          </a:extLst>
        </xdr:cNvPr>
        <xdr:cNvCxnSpPr/>
      </xdr:nvCxnSpPr>
      <xdr:spPr>
        <a:xfrm>
          <a:off x="14611350" y="90707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EE925FF8-58BD-4649-88B0-B013938AA3C0}"/>
            </a:ext>
          </a:extLst>
        </xdr:cNvPr>
        <xdr:cNvSpPr txBox="1"/>
      </xdr:nvSpPr>
      <xdr:spPr>
        <a:xfrm>
          <a:off x="14735175" y="9675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a:extLst>
            <a:ext uri="{FF2B5EF4-FFF2-40B4-BE49-F238E27FC236}">
              <a16:creationId xmlns:a16="http://schemas.microsoft.com/office/drawing/2014/main" id="{548DFA49-5895-498D-92D9-B2B158409951}"/>
            </a:ext>
          </a:extLst>
        </xdr:cNvPr>
        <xdr:cNvSpPr/>
      </xdr:nvSpPr>
      <xdr:spPr>
        <a:xfrm>
          <a:off x="14649450" y="98213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a:extLst>
            <a:ext uri="{FF2B5EF4-FFF2-40B4-BE49-F238E27FC236}">
              <a16:creationId xmlns:a16="http://schemas.microsoft.com/office/drawing/2014/main" id="{B35EAD76-CF99-4444-B52A-4025BBD76A9E}"/>
            </a:ext>
          </a:extLst>
        </xdr:cNvPr>
        <xdr:cNvSpPr/>
      </xdr:nvSpPr>
      <xdr:spPr>
        <a:xfrm>
          <a:off x="13887450" y="97790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a:extLst>
            <a:ext uri="{FF2B5EF4-FFF2-40B4-BE49-F238E27FC236}">
              <a16:creationId xmlns:a16="http://schemas.microsoft.com/office/drawing/2014/main" id="{F816AE81-068F-4CBD-A748-2115564E2033}"/>
            </a:ext>
          </a:extLst>
        </xdr:cNvPr>
        <xdr:cNvSpPr/>
      </xdr:nvSpPr>
      <xdr:spPr>
        <a:xfrm>
          <a:off x="13096875" y="97625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27577</xdr:rowOff>
    </xdr:from>
    <xdr:to>
      <xdr:col>72</xdr:col>
      <xdr:colOff>38100</xdr:colOff>
      <xdr:row>58</xdr:row>
      <xdr:rowOff>129177</xdr:rowOff>
    </xdr:to>
    <xdr:sp macro="" textlink="">
      <xdr:nvSpPr>
        <xdr:cNvPr id="647" name="フローチャート: 判断 646">
          <a:extLst>
            <a:ext uri="{FF2B5EF4-FFF2-40B4-BE49-F238E27FC236}">
              <a16:creationId xmlns:a16="http://schemas.microsoft.com/office/drawing/2014/main" id="{74CBF45E-4D56-4A93-A85C-AC33B662070E}"/>
            </a:ext>
          </a:extLst>
        </xdr:cNvPr>
        <xdr:cNvSpPr/>
      </xdr:nvSpPr>
      <xdr:spPr>
        <a:xfrm>
          <a:off x="12296775" y="94224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34109</xdr:rowOff>
    </xdr:from>
    <xdr:to>
      <xdr:col>67</xdr:col>
      <xdr:colOff>101600</xdr:colOff>
      <xdr:row>58</xdr:row>
      <xdr:rowOff>135709</xdr:rowOff>
    </xdr:to>
    <xdr:sp macro="" textlink="">
      <xdr:nvSpPr>
        <xdr:cNvPr id="648" name="フローチャート: 判断 647">
          <a:extLst>
            <a:ext uri="{FF2B5EF4-FFF2-40B4-BE49-F238E27FC236}">
              <a16:creationId xmlns:a16="http://schemas.microsoft.com/office/drawing/2014/main" id="{AB49A35D-0185-40BE-98AF-0AA57BEB28A4}"/>
            </a:ext>
          </a:extLst>
        </xdr:cNvPr>
        <xdr:cNvSpPr/>
      </xdr:nvSpPr>
      <xdr:spPr>
        <a:xfrm>
          <a:off x="11487150" y="94225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83BCB48-1DFB-4331-8282-4FFC046AF5CB}"/>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B7E81AB-13BD-4AB0-804D-D07822B654C4}"/>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A07CF77-797A-4A92-B4D4-57A14ABCA1AC}"/>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036C058-1559-4F83-9E60-FA7CB46C11AD}"/>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2388A781-9F3E-49EC-9193-3F39E94E947B}"/>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macro="" textlink="">
      <xdr:nvSpPr>
        <xdr:cNvPr id="654" name="楕円 653">
          <a:extLst>
            <a:ext uri="{FF2B5EF4-FFF2-40B4-BE49-F238E27FC236}">
              <a16:creationId xmlns:a16="http://schemas.microsoft.com/office/drawing/2014/main" id="{B44166EB-E958-4A39-B9C5-8461C174EECF}"/>
            </a:ext>
          </a:extLst>
        </xdr:cNvPr>
        <xdr:cNvSpPr/>
      </xdr:nvSpPr>
      <xdr:spPr>
        <a:xfrm>
          <a:off x="14649450" y="98574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123570</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F4A178B8-FD83-4084-8AC5-BB52D7A263F6}"/>
            </a:ext>
          </a:extLst>
        </xdr:cNvPr>
        <xdr:cNvSpPr txBox="1"/>
      </xdr:nvSpPr>
      <xdr:spPr>
        <a:xfrm>
          <a:off x="14735175" y="984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128815</xdr:rowOff>
    </xdr:from>
    <xdr:to>
      <xdr:col>81</xdr:col>
      <xdr:colOff>101600</xdr:colOff>
      <xdr:row>61</xdr:row>
      <xdr:rowOff>58965</xdr:rowOff>
    </xdr:to>
    <xdr:sp macro="" textlink="">
      <xdr:nvSpPr>
        <xdr:cNvPr id="656" name="楕円 655">
          <a:extLst>
            <a:ext uri="{FF2B5EF4-FFF2-40B4-BE49-F238E27FC236}">
              <a16:creationId xmlns:a16="http://schemas.microsoft.com/office/drawing/2014/main" id="{E5BEF9C6-94AA-4282-A28D-11EE7D079A49}"/>
            </a:ext>
          </a:extLst>
        </xdr:cNvPr>
        <xdr:cNvSpPr/>
      </xdr:nvSpPr>
      <xdr:spPr>
        <a:xfrm>
          <a:off x="13887450" y="98411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8165</xdr:rowOff>
    </xdr:from>
    <xdr:to>
      <xdr:col>85</xdr:col>
      <xdr:colOff>127000</xdr:colOff>
      <xdr:row>61</xdr:row>
      <xdr:rowOff>24493</xdr:rowOff>
    </xdr:to>
    <xdr:cxnSp macro="">
      <xdr:nvCxnSpPr>
        <xdr:cNvPr id="657" name="直線コネクタ 656">
          <a:extLst>
            <a:ext uri="{FF2B5EF4-FFF2-40B4-BE49-F238E27FC236}">
              <a16:creationId xmlns:a16="http://schemas.microsoft.com/office/drawing/2014/main" id="{E2D1E8E1-21DC-4AFC-863F-D76151B2BAC1}"/>
            </a:ext>
          </a:extLst>
        </xdr:cNvPr>
        <xdr:cNvCxnSpPr/>
      </xdr:nvCxnSpPr>
      <xdr:spPr>
        <a:xfrm>
          <a:off x="13935075" y="9888765"/>
          <a:ext cx="762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3084</xdr:rowOff>
    </xdr:from>
    <xdr:to>
      <xdr:col>76</xdr:col>
      <xdr:colOff>165100</xdr:colOff>
      <xdr:row>61</xdr:row>
      <xdr:rowOff>104684</xdr:rowOff>
    </xdr:to>
    <xdr:sp macro="" textlink="">
      <xdr:nvSpPr>
        <xdr:cNvPr id="658" name="楕円 657">
          <a:extLst>
            <a:ext uri="{FF2B5EF4-FFF2-40B4-BE49-F238E27FC236}">
              <a16:creationId xmlns:a16="http://schemas.microsoft.com/office/drawing/2014/main" id="{92EB2D45-2D26-4C38-85FB-5A23EF98A5C0}"/>
            </a:ext>
          </a:extLst>
        </xdr:cNvPr>
        <xdr:cNvSpPr/>
      </xdr:nvSpPr>
      <xdr:spPr>
        <a:xfrm>
          <a:off x="13096875" y="988050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8165</xdr:rowOff>
    </xdr:from>
    <xdr:to>
      <xdr:col>81</xdr:col>
      <xdr:colOff>50800</xdr:colOff>
      <xdr:row>61</xdr:row>
      <xdr:rowOff>53884</xdr:rowOff>
    </xdr:to>
    <xdr:cxnSp macro="">
      <xdr:nvCxnSpPr>
        <xdr:cNvPr id="659" name="直線コネクタ 658">
          <a:extLst>
            <a:ext uri="{FF2B5EF4-FFF2-40B4-BE49-F238E27FC236}">
              <a16:creationId xmlns:a16="http://schemas.microsoft.com/office/drawing/2014/main" id="{D79A94AF-1C0B-417F-B733-F2E1C24525CE}"/>
            </a:ext>
          </a:extLst>
        </xdr:cNvPr>
        <xdr:cNvCxnSpPr/>
      </xdr:nvCxnSpPr>
      <xdr:spPr>
        <a:xfrm flipV="1">
          <a:off x="13144500" y="9888765"/>
          <a:ext cx="7905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112485</xdr:rowOff>
    </xdr:from>
    <xdr:to>
      <xdr:col>72</xdr:col>
      <xdr:colOff>38100</xdr:colOff>
      <xdr:row>61</xdr:row>
      <xdr:rowOff>42635</xdr:rowOff>
    </xdr:to>
    <xdr:sp macro="" textlink="">
      <xdr:nvSpPr>
        <xdr:cNvPr id="660" name="楕円 659">
          <a:extLst>
            <a:ext uri="{FF2B5EF4-FFF2-40B4-BE49-F238E27FC236}">
              <a16:creationId xmlns:a16="http://schemas.microsoft.com/office/drawing/2014/main" id="{BCCBB9D9-3D2A-483E-9A62-8452EAEB69CC}"/>
            </a:ext>
          </a:extLst>
        </xdr:cNvPr>
        <xdr:cNvSpPr/>
      </xdr:nvSpPr>
      <xdr:spPr>
        <a:xfrm>
          <a:off x="12296775" y="98279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163285</xdr:rowOff>
    </xdr:from>
    <xdr:to>
      <xdr:col>76</xdr:col>
      <xdr:colOff>114300</xdr:colOff>
      <xdr:row>61</xdr:row>
      <xdr:rowOff>53884</xdr:rowOff>
    </xdr:to>
    <xdr:cxnSp macro="">
      <xdr:nvCxnSpPr>
        <xdr:cNvPr id="661" name="直線コネクタ 660">
          <a:extLst>
            <a:ext uri="{FF2B5EF4-FFF2-40B4-BE49-F238E27FC236}">
              <a16:creationId xmlns:a16="http://schemas.microsoft.com/office/drawing/2014/main" id="{DFDF782D-A2E0-4876-ABF7-DCD56A3E0907}"/>
            </a:ext>
          </a:extLst>
        </xdr:cNvPr>
        <xdr:cNvCxnSpPr/>
      </xdr:nvCxnSpPr>
      <xdr:spPr>
        <a:xfrm>
          <a:off x="12344400" y="9875610"/>
          <a:ext cx="800100"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70031</xdr:rowOff>
    </xdr:from>
    <xdr:to>
      <xdr:col>67</xdr:col>
      <xdr:colOff>101600</xdr:colOff>
      <xdr:row>61</xdr:row>
      <xdr:rowOff>181</xdr:rowOff>
    </xdr:to>
    <xdr:sp macro="" textlink="">
      <xdr:nvSpPr>
        <xdr:cNvPr id="662" name="楕円 661">
          <a:extLst>
            <a:ext uri="{FF2B5EF4-FFF2-40B4-BE49-F238E27FC236}">
              <a16:creationId xmlns:a16="http://schemas.microsoft.com/office/drawing/2014/main" id="{FDE9EDA8-9487-4C0C-B720-FB148F9422E4}"/>
            </a:ext>
          </a:extLst>
        </xdr:cNvPr>
        <xdr:cNvSpPr/>
      </xdr:nvSpPr>
      <xdr:spPr>
        <a:xfrm>
          <a:off x="11487150" y="97823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120831</xdr:rowOff>
    </xdr:from>
    <xdr:to>
      <xdr:col>71</xdr:col>
      <xdr:colOff>177800</xdr:colOff>
      <xdr:row>60</xdr:row>
      <xdr:rowOff>163285</xdr:rowOff>
    </xdr:to>
    <xdr:cxnSp macro="">
      <xdr:nvCxnSpPr>
        <xdr:cNvPr id="663" name="直線コネクタ 662">
          <a:extLst>
            <a:ext uri="{FF2B5EF4-FFF2-40B4-BE49-F238E27FC236}">
              <a16:creationId xmlns:a16="http://schemas.microsoft.com/office/drawing/2014/main" id="{656EC11A-1EED-47EC-9228-733412E937E2}"/>
            </a:ext>
          </a:extLst>
        </xdr:cNvPr>
        <xdr:cNvCxnSpPr/>
      </xdr:nvCxnSpPr>
      <xdr:spPr>
        <a:xfrm>
          <a:off x="11534775" y="9839506"/>
          <a:ext cx="809625"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664" name="n_1aveValue【学校施設】&#10;有形固定資産減価償却率">
          <a:extLst>
            <a:ext uri="{FF2B5EF4-FFF2-40B4-BE49-F238E27FC236}">
              <a16:creationId xmlns:a16="http://schemas.microsoft.com/office/drawing/2014/main" id="{D8C99C52-C989-4A86-86E8-0FE6717F5ECF}"/>
            </a:ext>
          </a:extLst>
        </xdr:cNvPr>
        <xdr:cNvSpPr txBox="1"/>
      </xdr:nvSpPr>
      <xdr:spPr>
        <a:xfrm>
          <a:off x="13745219" y="956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665" name="n_2aveValue【学校施設】&#10;有形固定資産減価償却率">
          <a:extLst>
            <a:ext uri="{FF2B5EF4-FFF2-40B4-BE49-F238E27FC236}">
              <a16:creationId xmlns:a16="http://schemas.microsoft.com/office/drawing/2014/main" id="{E3AE7065-4B41-4C68-B132-9FCCF4354417}"/>
            </a:ext>
          </a:extLst>
        </xdr:cNvPr>
        <xdr:cNvSpPr txBox="1"/>
      </xdr:nvSpPr>
      <xdr:spPr>
        <a:xfrm>
          <a:off x="12964169" y="9550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145704</xdr:rowOff>
    </xdr:from>
    <xdr:ext cx="405111" cy="259045"/>
    <xdr:sp macro="" textlink="">
      <xdr:nvSpPr>
        <xdr:cNvPr id="666" name="n_3aveValue【学校施設】&#10;有形固定資産減価償却率">
          <a:extLst>
            <a:ext uri="{FF2B5EF4-FFF2-40B4-BE49-F238E27FC236}">
              <a16:creationId xmlns:a16="http://schemas.microsoft.com/office/drawing/2014/main" id="{F8BC5678-0DAD-4A8B-B14D-DFE07485BA74}"/>
            </a:ext>
          </a:extLst>
        </xdr:cNvPr>
        <xdr:cNvSpPr txBox="1"/>
      </xdr:nvSpPr>
      <xdr:spPr>
        <a:xfrm>
          <a:off x="12164069" y="921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152236</xdr:rowOff>
    </xdr:from>
    <xdr:ext cx="405111" cy="259045"/>
    <xdr:sp macro="" textlink="">
      <xdr:nvSpPr>
        <xdr:cNvPr id="667" name="n_4aveValue【学校施設】&#10;有形固定資産減価償却率">
          <a:extLst>
            <a:ext uri="{FF2B5EF4-FFF2-40B4-BE49-F238E27FC236}">
              <a16:creationId xmlns:a16="http://schemas.microsoft.com/office/drawing/2014/main" id="{7AF99F5C-C1CE-4EFC-A8F7-22C3938E4363}"/>
            </a:ext>
          </a:extLst>
        </xdr:cNvPr>
        <xdr:cNvSpPr txBox="1"/>
      </xdr:nvSpPr>
      <xdr:spPr>
        <a:xfrm>
          <a:off x="11354444" y="9220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50092</xdr:rowOff>
    </xdr:from>
    <xdr:ext cx="405111" cy="259045"/>
    <xdr:sp macro="" textlink="">
      <xdr:nvSpPr>
        <xdr:cNvPr id="668" name="n_1mainValue【学校施設】&#10;有形固定資産減価償却率">
          <a:extLst>
            <a:ext uri="{FF2B5EF4-FFF2-40B4-BE49-F238E27FC236}">
              <a16:creationId xmlns:a16="http://schemas.microsoft.com/office/drawing/2014/main" id="{438407EB-8737-4EBB-B7FA-39EB19469532}"/>
            </a:ext>
          </a:extLst>
        </xdr:cNvPr>
        <xdr:cNvSpPr txBox="1"/>
      </xdr:nvSpPr>
      <xdr:spPr>
        <a:xfrm>
          <a:off x="13745219"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95811</xdr:rowOff>
    </xdr:from>
    <xdr:ext cx="405111" cy="259045"/>
    <xdr:sp macro="" textlink="">
      <xdr:nvSpPr>
        <xdr:cNvPr id="669" name="n_2mainValue【学校施設】&#10;有形固定資産減価償却率">
          <a:extLst>
            <a:ext uri="{FF2B5EF4-FFF2-40B4-BE49-F238E27FC236}">
              <a16:creationId xmlns:a16="http://schemas.microsoft.com/office/drawing/2014/main" id="{2BB7F2A4-D7D0-4E34-BAA4-7B6A81543813}"/>
            </a:ext>
          </a:extLst>
        </xdr:cNvPr>
        <xdr:cNvSpPr txBox="1"/>
      </xdr:nvSpPr>
      <xdr:spPr>
        <a:xfrm>
          <a:off x="12964169" y="9973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33762</xdr:rowOff>
    </xdr:from>
    <xdr:ext cx="405111" cy="259045"/>
    <xdr:sp macro="" textlink="">
      <xdr:nvSpPr>
        <xdr:cNvPr id="670" name="n_3mainValue【学校施設】&#10;有形固定資産減価償却率">
          <a:extLst>
            <a:ext uri="{FF2B5EF4-FFF2-40B4-BE49-F238E27FC236}">
              <a16:creationId xmlns:a16="http://schemas.microsoft.com/office/drawing/2014/main" id="{E3B7093B-1FBF-4438-ADC5-D6AB5FB8851C}"/>
            </a:ext>
          </a:extLst>
        </xdr:cNvPr>
        <xdr:cNvSpPr txBox="1"/>
      </xdr:nvSpPr>
      <xdr:spPr>
        <a:xfrm>
          <a:off x="12164069" y="990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162758</xdr:rowOff>
    </xdr:from>
    <xdr:ext cx="405111" cy="259045"/>
    <xdr:sp macro="" textlink="">
      <xdr:nvSpPr>
        <xdr:cNvPr id="671" name="n_4mainValue【学校施設】&#10;有形固定資産減価償却率">
          <a:extLst>
            <a:ext uri="{FF2B5EF4-FFF2-40B4-BE49-F238E27FC236}">
              <a16:creationId xmlns:a16="http://schemas.microsoft.com/office/drawing/2014/main" id="{1B0CECC5-C49F-4CEE-A5F0-9B6BD86CAA31}"/>
            </a:ext>
          </a:extLst>
        </xdr:cNvPr>
        <xdr:cNvSpPr txBox="1"/>
      </xdr:nvSpPr>
      <xdr:spPr>
        <a:xfrm>
          <a:off x="11354444" y="987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915AAC99-23A8-49ED-B02E-486976A36FDE}"/>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73EFDCA4-10DC-42A8-B37F-D0B5B8E93447}"/>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1C9D8574-B36D-4A4A-908F-CE2B82D7929F}"/>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39A1695E-863C-489E-8535-4BB772FA62CB}"/>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15077C5-8F78-4931-8564-26A61020D0AB}"/>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7A2AF1C3-529C-4A45-9926-4EABAD3B2EC4}"/>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1C16218C-292D-43F6-AF19-1AF25DB50F52}"/>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6716E779-628B-46F2-827C-2082AD3696C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8D1E12CC-CADB-4669-BFD0-54DB110CE2C1}"/>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AA49A2C9-1A56-45FE-9630-04071A1988C6}"/>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9560123C-0F82-4250-AEAF-5FC178C3C9C4}"/>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97D02E90-527B-4FD1-8F0D-3AB37838D2FD}"/>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61A9A083-210F-4A88-9F2D-C9143E344D43}"/>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BBBD9EE4-F108-4FB3-99F7-7AFF8046669C}"/>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E2EF6BDE-9F40-4B80-B7A2-475E5373DCC8}"/>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74E1DE1E-BA1A-496D-A096-28B5E4FF0AD9}"/>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D7104D35-038B-42AD-AD72-9124DF321EC0}"/>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F5540BA4-5C70-4E80-8D46-D8A9E846FD55}"/>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FC1AAD98-CAEF-44AF-8499-F1BBCBABB8C0}"/>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4D28CF94-580A-4528-B21C-69FD448A149E}"/>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AFADC33F-94CC-4C32-9742-4B92B1E7A8BB}"/>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80458BD2-57E4-4F3E-986A-756A3FF9C14D}"/>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C79996AF-4FD0-4630-B1F4-7237BACC980D}"/>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E458796B-3115-4BAA-8B1F-D7A5CC23B9CF}"/>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id="{2C4C1747-DFFC-405C-99BD-D9C4CC74F1DA}"/>
            </a:ext>
          </a:extLst>
        </xdr:cNvPr>
        <xdr:cNvCxnSpPr/>
      </xdr:nvCxnSpPr>
      <xdr:spPr>
        <a:xfrm flipV="1">
          <a:off x="19954239" y="9037955"/>
          <a:ext cx="0" cy="1431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a:extLst>
            <a:ext uri="{FF2B5EF4-FFF2-40B4-BE49-F238E27FC236}">
              <a16:creationId xmlns:a16="http://schemas.microsoft.com/office/drawing/2014/main" id="{EB00F047-E3C0-4968-B863-B2C24B2E00D3}"/>
            </a:ext>
          </a:extLst>
        </xdr:cNvPr>
        <xdr:cNvSpPr txBox="1"/>
      </xdr:nvSpPr>
      <xdr:spPr>
        <a:xfrm>
          <a:off x="19992975"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id="{BA1DC734-5A2A-4529-A892-9AFEE29568A5}"/>
            </a:ext>
          </a:extLst>
        </xdr:cNvPr>
        <xdr:cNvCxnSpPr/>
      </xdr:nvCxnSpPr>
      <xdr:spPr>
        <a:xfrm>
          <a:off x="19878675" y="10469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a:extLst>
            <a:ext uri="{FF2B5EF4-FFF2-40B4-BE49-F238E27FC236}">
              <a16:creationId xmlns:a16="http://schemas.microsoft.com/office/drawing/2014/main" id="{33522469-1BE3-4FA5-B0C4-D3ABD051AB41}"/>
            </a:ext>
          </a:extLst>
        </xdr:cNvPr>
        <xdr:cNvSpPr txBox="1"/>
      </xdr:nvSpPr>
      <xdr:spPr>
        <a:xfrm>
          <a:off x="19992975" y="882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id="{D45DCC8A-541D-453B-B7BA-3317C887F74E}"/>
            </a:ext>
          </a:extLst>
        </xdr:cNvPr>
        <xdr:cNvCxnSpPr/>
      </xdr:nvCxnSpPr>
      <xdr:spPr>
        <a:xfrm>
          <a:off x="19878675" y="9037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82567</xdr:rowOff>
    </xdr:from>
    <xdr:ext cx="469744" cy="259045"/>
    <xdr:sp macro="" textlink="">
      <xdr:nvSpPr>
        <xdr:cNvPr id="701" name="【学校施設】&#10;一人当たり面積平均値テキスト">
          <a:extLst>
            <a:ext uri="{FF2B5EF4-FFF2-40B4-BE49-F238E27FC236}">
              <a16:creationId xmlns:a16="http://schemas.microsoft.com/office/drawing/2014/main" id="{2A6DE8ED-E2F5-4A10-A3E9-572D22FA4530}"/>
            </a:ext>
          </a:extLst>
        </xdr:cNvPr>
        <xdr:cNvSpPr txBox="1"/>
      </xdr:nvSpPr>
      <xdr:spPr>
        <a:xfrm>
          <a:off x="19992975" y="996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a:extLst>
            <a:ext uri="{FF2B5EF4-FFF2-40B4-BE49-F238E27FC236}">
              <a16:creationId xmlns:a16="http://schemas.microsoft.com/office/drawing/2014/main" id="{47487599-9C7B-4816-A0CA-F78793FEC5DD}"/>
            </a:ext>
          </a:extLst>
        </xdr:cNvPr>
        <xdr:cNvSpPr/>
      </xdr:nvSpPr>
      <xdr:spPr>
        <a:xfrm>
          <a:off x="19897725" y="998474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a:extLst>
            <a:ext uri="{FF2B5EF4-FFF2-40B4-BE49-F238E27FC236}">
              <a16:creationId xmlns:a16="http://schemas.microsoft.com/office/drawing/2014/main" id="{ADB56E66-B67A-4A86-A40B-0F8084B95D28}"/>
            </a:ext>
          </a:extLst>
        </xdr:cNvPr>
        <xdr:cNvSpPr/>
      </xdr:nvSpPr>
      <xdr:spPr>
        <a:xfrm>
          <a:off x="19154775" y="9992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a:extLst>
            <a:ext uri="{FF2B5EF4-FFF2-40B4-BE49-F238E27FC236}">
              <a16:creationId xmlns:a16="http://schemas.microsoft.com/office/drawing/2014/main" id="{B30F7C13-3586-42EE-A16D-DCFC5FA7D4D9}"/>
            </a:ext>
          </a:extLst>
        </xdr:cNvPr>
        <xdr:cNvSpPr/>
      </xdr:nvSpPr>
      <xdr:spPr>
        <a:xfrm>
          <a:off x="18345150" y="100037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95250</xdr:rowOff>
    </xdr:from>
    <xdr:to>
      <xdr:col>102</xdr:col>
      <xdr:colOff>165100</xdr:colOff>
      <xdr:row>62</xdr:row>
      <xdr:rowOff>25400</xdr:rowOff>
    </xdr:to>
    <xdr:sp macro="" textlink="">
      <xdr:nvSpPr>
        <xdr:cNvPr id="705" name="フローチャート: 判断 704">
          <a:extLst>
            <a:ext uri="{FF2B5EF4-FFF2-40B4-BE49-F238E27FC236}">
              <a16:creationId xmlns:a16="http://schemas.microsoft.com/office/drawing/2014/main" id="{C021B487-2078-4178-A6CA-B5DEF637B397}"/>
            </a:ext>
          </a:extLst>
        </xdr:cNvPr>
        <xdr:cNvSpPr/>
      </xdr:nvSpPr>
      <xdr:spPr>
        <a:xfrm>
          <a:off x="17554575" y="9972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34290</xdr:rowOff>
    </xdr:from>
    <xdr:to>
      <xdr:col>98</xdr:col>
      <xdr:colOff>38100</xdr:colOff>
      <xdr:row>61</xdr:row>
      <xdr:rowOff>135890</xdr:rowOff>
    </xdr:to>
    <xdr:sp macro="" textlink="">
      <xdr:nvSpPr>
        <xdr:cNvPr id="706" name="フローチャート: 判断 705">
          <a:extLst>
            <a:ext uri="{FF2B5EF4-FFF2-40B4-BE49-F238E27FC236}">
              <a16:creationId xmlns:a16="http://schemas.microsoft.com/office/drawing/2014/main" id="{D5865138-FB6B-44DE-A586-3C5CC64D21EB}"/>
            </a:ext>
          </a:extLst>
        </xdr:cNvPr>
        <xdr:cNvSpPr/>
      </xdr:nvSpPr>
      <xdr:spPr>
        <a:xfrm>
          <a:off x="16754475" y="99085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F2A3193-9238-4CD8-B82A-176F4012ACCB}"/>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71D4FDE-BDD9-4851-B8DE-11BE25635AA4}"/>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31A2796F-7B8F-496A-A26D-7098AEEAEE9D}"/>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6DC56E2-62A7-43A6-B60C-1A93155751BE}"/>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EA6BC5F-6A8E-436F-B58E-1949F17E6202}"/>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157480</xdr:rowOff>
    </xdr:from>
    <xdr:to>
      <xdr:col>116</xdr:col>
      <xdr:colOff>114300</xdr:colOff>
      <xdr:row>60</xdr:row>
      <xdr:rowOff>87630</xdr:rowOff>
    </xdr:to>
    <xdr:sp macro="" textlink="">
      <xdr:nvSpPr>
        <xdr:cNvPr id="712" name="楕円 711">
          <a:extLst>
            <a:ext uri="{FF2B5EF4-FFF2-40B4-BE49-F238E27FC236}">
              <a16:creationId xmlns:a16="http://schemas.microsoft.com/office/drawing/2014/main" id="{B0FACEFE-5C91-4F0B-AD73-C8F7E807BC49}"/>
            </a:ext>
          </a:extLst>
        </xdr:cNvPr>
        <xdr:cNvSpPr/>
      </xdr:nvSpPr>
      <xdr:spPr>
        <a:xfrm>
          <a:off x="19897725" y="97142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8907</xdr:rowOff>
    </xdr:from>
    <xdr:ext cx="469744" cy="259045"/>
    <xdr:sp macro="" textlink="">
      <xdr:nvSpPr>
        <xdr:cNvPr id="713" name="【学校施設】&#10;一人当たり面積該当値テキスト">
          <a:extLst>
            <a:ext uri="{FF2B5EF4-FFF2-40B4-BE49-F238E27FC236}">
              <a16:creationId xmlns:a16="http://schemas.microsoft.com/office/drawing/2014/main" id="{DA0FF676-D1B4-452F-BAD9-F2AB43682773}"/>
            </a:ext>
          </a:extLst>
        </xdr:cNvPr>
        <xdr:cNvSpPr txBox="1"/>
      </xdr:nvSpPr>
      <xdr:spPr>
        <a:xfrm>
          <a:off x="19992975" y="956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xdr:rowOff>
    </xdr:from>
    <xdr:to>
      <xdr:col>112</xdr:col>
      <xdr:colOff>38100</xdr:colOff>
      <xdr:row>60</xdr:row>
      <xdr:rowOff>111760</xdr:rowOff>
    </xdr:to>
    <xdr:sp macro="" textlink="">
      <xdr:nvSpPr>
        <xdr:cNvPr id="714" name="楕円 713">
          <a:extLst>
            <a:ext uri="{FF2B5EF4-FFF2-40B4-BE49-F238E27FC236}">
              <a16:creationId xmlns:a16="http://schemas.microsoft.com/office/drawing/2014/main" id="{58E9A76F-DE2E-402C-904B-485B11E36665}"/>
            </a:ext>
          </a:extLst>
        </xdr:cNvPr>
        <xdr:cNvSpPr/>
      </xdr:nvSpPr>
      <xdr:spPr>
        <a:xfrm>
          <a:off x="19154775" y="97224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36830</xdr:rowOff>
    </xdr:from>
    <xdr:to>
      <xdr:col>116</xdr:col>
      <xdr:colOff>63500</xdr:colOff>
      <xdr:row>60</xdr:row>
      <xdr:rowOff>60960</xdr:rowOff>
    </xdr:to>
    <xdr:cxnSp macro="">
      <xdr:nvCxnSpPr>
        <xdr:cNvPr id="715" name="直線コネクタ 714">
          <a:extLst>
            <a:ext uri="{FF2B5EF4-FFF2-40B4-BE49-F238E27FC236}">
              <a16:creationId xmlns:a16="http://schemas.microsoft.com/office/drawing/2014/main" id="{317E4BBF-DB37-42D4-B9A2-8CABCC6554C2}"/>
            </a:ext>
          </a:extLst>
        </xdr:cNvPr>
        <xdr:cNvCxnSpPr/>
      </xdr:nvCxnSpPr>
      <xdr:spPr>
        <a:xfrm flipV="1">
          <a:off x="19202400" y="9752330"/>
          <a:ext cx="7524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35560</xdr:rowOff>
    </xdr:from>
    <xdr:to>
      <xdr:col>107</xdr:col>
      <xdr:colOff>101600</xdr:colOff>
      <xdr:row>60</xdr:row>
      <xdr:rowOff>137160</xdr:rowOff>
    </xdr:to>
    <xdr:sp macro="" textlink="">
      <xdr:nvSpPr>
        <xdr:cNvPr id="716" name="楕円 715">
          <a:extLst>
            <a:ext uri="{FF2B5EF4-FFF2-40B4-BE49-F238E27FC236}">
              <a16:creationId xmlns:a16="http://schemas.microsoft.com/office/drawing/2014/main" id="{5452C386-E5D8-47ED-B695-4606E580A733}"/>
            </a:ext>
          </a:extLst>
        </xdr:cNvPr>
        <xdr:cNvSpPr/>
      </xdr:nvSpPr>
      <xdr:spPr>
        <a:xfrm>
          <a:off x="18345150" y="97510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60960</xdr:rowOff>
    </xdr:from>
    <xdr:to>
      <xdr:col>111</xdr:col>
      <xdr:colOff>177800</xdr:colOff>
      <xdr:row>60</xdr:row>
      <xdr:rowOff>86360</xdr:rowOff>
    </xdr:to>
    <xdr:cxnSp macro="">
      <xdr:nvCxnSpPr>
        <xdr:cNvPr id="717" name="直線コネクタ 716">
          <a:extLst>
            <a:ext uri="{FF2B5EF4-FFF2-40B4-BE49-F238E27FC236}">
              <a16:creationId xmlns:a16="http://schemas.microsoft.com/office/drawing/2014/main" id="{7747FE25-2FDA-4EE3-A242-0A9F4A715BE4}"/>
            </a:ext>
          </a:extLst>
        </xdr:cNvPr>
        <xdr:cNvCxnSpPr/>
      </xdr:nvCxnSpPr>
      <xdr:spPr>
        <a:xfrm flipV="1">
          <a:off x="18392775" y="977963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59690</xdr:rowOff>
    </xdr:from>
    <xdr:to>
      <xdr:col>102</xdr:col>
      <xdr:colOff>165100</xdr:colOff>
      <xdr:row>60</xdr:row>
      <xdr:rowOff>161290</xdr:rowOff>
    </xdr:to>
    <xdr:sp macro="" textlink="">
      <xdr:nvSpPr>
        <xdr:cNvPr id="718" name="楕円 717">
          <a:extLst>
            <a:ext uri="{FF2B5EF4-FFF2-40B4-BE49-F238E27FC236}">
              <a16:creationId xmlns:a16="http://schemas.microsoft.com/office/drawing/2014/main" id="{0BF940BA-D338-4F95-9FDC-C7CD9C85502D}"/>
            </a:ext>
          </a:extLst>
        </xdr:cNvPr>
        <xdr:cNvSpPr/>
      </xdr:nvSpPr>
      <xdr:spPr>
        <a:xfrm>
          <a:off x="17554575" y="97751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86360</xdr:rowOff>
    </xdr:from>
    <xdr:to>
      <xdr:col>107</xdr:col>
      <xdr:colOff>50800</xdr:colOff>
      <xdr:row>60</xdr:row>
      <xdr:rowOff>110490</xdr:rowOff>
    </xdr:to>
    <xdr:cxnSp macro="">
      <xdr:nvCxnSpPr>
        <xdr:cNvPr id="719" name="直線コネクタ 718">
          <a:extLst>
            <a:ext uri="{FF2B5EF4-FFF2-40B4-BE49-F238E27FC236}">
              <a16:creationId xmlns:a16="http://schemas.microsoft.com/office/drawing/2014/main" id="{46A5D886-D290-4EB8-8479-2450DEE3D3FF}"/>
            </a:ext>
          </a:extLst>
        </xdr:cNvPr>
        <xdr:cNvCxnSpPr/>
      </xdr:nvCxnSpPr>
      <xdr:spPr>
        <a:xfrm flipV="1">
          <a:off x="17602200" y="9798685"/>
          <a:ext cx="79057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80010</xdr:rowOff>
    </xdr:from>
    <xdr:to>
      <xdr:col>98</xdr:col>
      <xdr:colOff>38100</xdr:colOff>
      <xdr:row>61</xdr:row>
      <xdr:rowOff>10160</xdr:rowOff>
    </xdr:to>
    <xdr:sp macro="" textlink="">
      <xdr:nvSpPr>
        <xdr:cNvPr id="720" name="楕円 719">
          <a:extLst>
            <a:ext uri="{FF2B5EF4-FFF2-40B4-BE49-F238E27FC236}">
              <a16:creationId xmlns:a16="http://schemas.microsoft.com/office/drawing/2014/main" id="{4E445A28-6708-449E-9117-B0857BEF1351}"/>
            </a:ext>
          </a:extLst>
        </xdr:cNvPr>
        <xdr:cNvSpPr/>
      </xdr:nvSpPr>
      <xdr:spPr>
        <a:xfrm>
          <a:off x="16754475" y="979868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110490</xdr:rowOff>
    </xdr:from>
    <xdr:to>
      <xdr:col>102</xdr:col>
      <xdr:colOff>114300</xdr:colOff>
      <xdr:row>60</xdr:row>
      <xdr:rowOff>130810</xdr:rowOff>
    </xdr:to>
    <xdr:cxnSp macro="">
      <xdr:nvCxnSpPr>
        <xdr:cNvPr id="721" name="直線コネクタ 720">
          <a:extLst>
            <a:ext uri="{FF2B5EF4-FFF2-40B4-BE49-F238E27FC236}">
              <a16:creationId xmlns:a16="http://schemas.microsoft.com/office/drawing/2014/main" id="{D6013C83-6A34-4AD2-8852-3F87EA4298A9}"/>
            </a:ext>
          </a:extLst>
        </xdr:cNvPr>
        <xdr:cNvCxnSpPr/>
      </xdr:nvCxnSpPr>
      <xdr:spPr>
        <a:xfrm flipV="1">
          <a:off x="16802100" y="9822815"/>
          <a:ext cx="8001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36847</xdr:rowOff>
    </xdr:from>
    <xdr:ext cx="469744" cy="259045"/>
    <xdr:sp macro="" textlink="">
      <xdr:nvSpPr>
        <xdr:cNvPr id="722" name="n_1aveValue【学校施設】&#10;一人当たり面積">
          <a:extLst>
            <a:ext uri="{FF2B5EF4-FFF2-40B4-BE49-F238E27FC236}">
              <a16:creationId xmlns:a16="http://schemas.microsoft.com/office/drawing/2014/main" id="{3483CE08-3A81-42C6-A820-95716C17B313}"/>
            </a:ext>
          </a:extLst>
        </xdr:cNvPr>
        <xdr:cNvSpPr txBox="1"/>
      </xdr:nvSpPr>
      <xdr:spPr>
        <a:xfrm>
          <a:off x="18983402"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50817</xdr:rowOff>
    </xdr:from>
    <xdr:ext cx="469744" cy="259045"/>
    <xdr:sp macro="" textlink="">
      <xdr:nvSpPr>
        <xdr:cNvPr id="723" name="n_2aveValue【学校施設】&#10;一人当たり面積">
          <a:extLst>
            <a:ext uri="{FF2B5EF4-FFF2-40B4-BE49-F238E27FC236}">
              <a16:creationId xmlns:a16="http://schemas.microsoft.com/office/drawing/2014/main" id="{5C2D48DE-1B7E-440C-851C-BAC9DC895A96}"/>
            </a:ext>
          </a:extLst>
        </xdr:cNvPr>
        <xdr:cNvSpPr txBox="1"/>
      </xdr:nvSpPr>
      <xdr:spPr>
        <a:xfrm>
          <a:off x="18183302" y="1008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16527</xdr:rowOff>
    </xdr:from>
    <xdr:ext cx="469744" cy="259045"/>
    <xdr:sp macro="" textlink="">
      <xdr:nvSpPr>
        <xdr:cNvPr id="724" name="n_3aveValue【学校施設】&#10;一人当たり面積">
          <a:extLst>
            <a:ext uri="{FF2B5EF4-FFF2-40B4-BE49-F238E27FC236}">
              <a16:creationId xmlns:a16="http://schemas.microsoft.com/office/drawing/2014/main" id="{36CE2EE0-9F42-40AB-98C3-91F462D0D161}"/>
            </a:ext>
          </a:extLst>
        </xdr:cNvPr>
        <xdr:cNvSpPr txBox="1"/>
      </xdr:nvSpPr>
      <xdr:spPr>
        <a:xfrm>
          <a:off x="17383202"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127017</xdr:rowOff>
    </xdr:from>
    <xdr:ext cx="469744" cy="259045"/>
    <xdr:sp macro="" textlink="">
      <xdr:nvSpPr>
        <xdr:cNvPr id="725" name="n_4aveValue【学校施設】&#10;一人当たり面積">
          <a:extLst>
            <a:ext uri="{FF2B5EF4-FFF2-40B4-BE49-F238E27FC236}">
              <a16:creationId xmlns:a16="http://schemas.microsoft.com/office/drawing/2014/main" id="{54F725D0-53E6-44A8-A336-F8FEBF80CF85}"/>
            </a:ext>
          </a:extLst>
        </xdr:cNvPr>
        <xdr:cNvSpPr txBox="1"/>
      </xdr:nvSpPr>
      <xdr:spPr>
        <a:xfrm>
          <a:off x="16592627" y="1000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128287</xdr:rowOff>
    </xdr:from>
    <xdr:ext cx="469744" cy="259045"/>
    <xdr:sp macro="" textlink="">
      <xdr:nvSpPr>
        <xdr:cNvPr id="726" name="n_1mainValue【学校施設】&#10;一人当たり面積">
          <a:extLst>
            <a:ext uri="{FF2B5EF4-FFF2-40B4-BE49-F238E27FC236}">
              <a16:creationId xmlns:a16="http://schemas.microsoft.com/office/drawing/2014/main" id="{F6A6890C-0AFB-4F90-B055-298D66778B4B}"/>
            </a:ext>
          </a:extLst>
        </xdr:cNvPr>
        <xdr:cNvSpPr txBox="1"/>
      </xdr:nvSpPr>
      <xdr:spPr>
        <a:xfrm>
          <a:off x="18983402" y="951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153687</xdr:rowOff>
    </xdr:from>
    <xdr:ext cx="469744" cy="259045"/>
    <xdr:sp macro="" textlink="">
      <xdr:nvSpPr>
        <xdr:cNvPr id="727" name="n_2mainValue【学校施設】&#10;一人当たり面積">
          <a:extLst>
            <a:ext uri="{FF2B5EF4-FFF2-40B4-BE49-F238E27FC236}">
              <a16:creationId xmlns:a16="http://schemas.microsoft.com/office/drawing/2014/main" id="{001B94B2-8184-43B9-8DF0-6E26C7ED0D22}"/>
            </a:ext>
          </a:extLst>
        </xdr:cNvPr>
        <xdr:cNvSpPr txBox="1"/>
      </xdr:nvSpPr>
      <xdr:spPr>
        <a:xfrm>
          <a:off x="18183302"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6367</xdr:rowOff>
    </xdr:from>
    <xdr:ext cx="469744" cy="259045"/>
    <xdr:sp macro="" textlink="">
      <xdr:nvSpPr>
        <xdr:cNvPr id="728" name="n_3mainValue【学校施設】&#10;一人当たり面積">
          <a:extLst>
            <a:ext uri="{FF2B5EF4-FFF2-40B4-BE49-F238E27FC236}">
              <a16:creationId xmlns:a16="http://schemas.microsoft.com/office/drawing/2014/main" id="{E97D26B5-1E27-4E77-9BF8-B4090C616EC1}"/>
            </a:ext>
          </a:extLst>
        </xdr:cNvPr>
        <xdr:cNvSpPr txBox="1"/>
      </xdr:nvSpPr>
      <xdr:spPr>
        <a:xfrm>
          <a:off x="17383202"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26687</xdr:rowOff>
    </xdr:from>
    <xdr:ext cx="469744" cy="259045"/>
    <xdr:sp macro="" textlink="">
      <xdr:nvSpPr>
        <xdr:cNvPr id="729" name="n_4mainValue【学校施設】&#10;一人当たり面積">
          <a:extLst>
            <a:ext uri="{FF2B5EF4-FFF2-40B4-BE49-F238E27FC236}">
              <a16:creationId xmlns:a16="http://schemas.microsoft.com/office/drawing/2014/main" id="{348124CC-3176-4009-8ED9-8329B2F7198B}"/>
            </a:ext>
          </a:extLst>
        </xdr:cNvPr>
        <xdr:cNvSpPr txBox="1"/>
      </xdr:nvSpPr>
      <xdr:spPr>
        <a:xfrm>
          <a:off x="16592627" y="958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BE55085D-2299-4F32-89F3-F9965954F3E1}"/>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D30C2A5-3552-4894-BB91-0F4CBF1007C2}"/>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8F09ABBF-C5C1-4E18-A9FD-0BFFFA866202}"/>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4D726A8-31DB-44FC-B019-004D9C041B2A}"/>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E86EEF1E-17B3-4458-AE41-CF692A78F511}"/>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83880947-2A73-4BC6-8338-34BB1DAE6930}"/>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9CDC6E7F-729F-46B9-82C6-168AC5A6DDEC}"/>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32CEA282-CC92-4A60-9283-080EB2726F24}"/>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8E00F32E-1F32-4013-81C9-F59C6162029A}"/>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F9B7CA3A-D1FB-4004-ABD9-FC33EB00A3E8}"/>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24FF9F96-00C3-4377-89B6-B6BAA6585144}"/>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id="{12FE0EE6-072D-4358-BC80-2295631A264B}"/>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a:extLst>
            <a:ext uri="{FF2B5EF4-FFF2-40B4-BE49-F238E27FC236}">
              <a16:creationId xmlns:a16="http://schemas.microsoft.com/office/drawing/2014/main" id="{012012CD-E5C9-4FD8-B1A4-7FA892C3EA2B}"/>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id="{8BA3BF05-6B81-42E7-AFB5-DDE08B399510}"/>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a:extLst>
            <a:ext uri="{FF2B5EF4-FFF2-40B4-BE49-F238E27FC236}">
              <a16:creationId xmlns:a16="http://schemas.microsoft.com/office/drawing/2014/main" id="{B0CF69AD-B4EF-4C84-9686-7A023DBE0CC6}"/>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id="{F78F8EAB-066C-4C89-91E0-F8A7CD38F11B}"/>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a:extLst>
            <a:ext uri="{FF2B5EF4-FFF2-40B4-BE49-F238E27FC236}">
              <a16:creationId xmlns:a16="http://schemas.microsoft.com/office/drawing/2014/main" id="{25597D81-B5D6-473F-8398-EE25A1A0A5BD}"/>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id="{833E9ED1-E7A3-4D68-8B1E-704E15257188}"/>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a:extLst>
            <a:ext uri="{FF2B5EF4-FFF2-40B4-BE49-F238E27FC236}">
              <a16:creationId xmlns:a16="http://schemas.microsoft.com/office/drawing/2014/main" id="{891AD859-D6E5-4161-B553-834F74BA4CCC}"/>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id="{50659AB8-3168-49A9-8C9D-D172010DBF4D}"/>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a:extLst>
            <a:ext uri="{FF2B5EF4-FFF2-40B4-BE49-F238E27FC236}">
              <a16:creationId xmlns:a16="http://schemas.microsoft.com/office/drawing/2014/main" id="{875D14F0-1EFC-4108-9D8B-B4ACCB250DB1}"/>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id="{3B7FB6A7-8B40-4E6C-8E92-E0B9A4514EDD}"/>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a:extLst>
            <a:ext uri="{FF2B5EF4-FFF2-40B4-BE49-F238E27FC236}">
              <a16:creationId xmlns:a16="http://schemas.microsoft.com/office/drawing/2014/main" id="{3269505C-95E9-409F-9D79-C2E26227625F}"/>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A6403E78-3CA0-48F2-ADFA-E4447F4A605D}"/>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id="{9A406195-C419-48E1-A455-2D5A0AB05D8A}"/>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id="{5B408686-C80D-409F-9A8C-6F257B871240}"/>
            </a:ext>
          </a:extLst>
        </xdr:cNvPr>
        <xdr:cNvCxnSpPr/>
      </xdr:nvCxnSpPr>
      <xdr:spPr>
        <a:xfrm flipV="1">
          <a:off x="14696439" y="12618993"/>
          <a:ext cx="0" cy="146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a:extLst>
            <a:ext uri="{FF2B5EF4-FFF2-40B4-BE49-F238E27FC236}">
              <a16:creationId xmlns:a16="http://schemas.microsoft.com/office/drawing/2014/main" id="{9D0466C6-BC6C-45A6-8A78-8E0F17FDE340}"/>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id="{4D2D79EC-DE54-42C0-BA37-C38462F9A70C}"/>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a:extLst>
            <a:ext uri="{FF2B5EF4-FFF2-40B4-BE49-F238E27FC236}">
              <a16:creationId xmlns:a16="http://schemas.microsoft.com/office/drawing/2014/main" id="{0A69887D-9C13-42E1-AADE-813CB11E7709}"/>
            </a:ext>
          </a:extLst>
        </xdr:cNvPr>
        <xdr:cNvSpPr txBox="1"/>
      </xdr:nvSpPr>
      <xdr:spPr>
        <a:xfrm>
          <a:off x="14735175" y="124037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id="{5871104C-7E53-497C-A175-2A0EEA7D69A0}"/>
            </a:ext>
          </a:extLst>
        </xdr:cNvPr>
        <xdr:cNvCxnSpPr/>
      </xdr:nvCxnSpPr>
      <xdr:spPr>
        <a:xfrm>
          <a:off x="14611350" y="126189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760" name="【児童館】&#10;有形固定資産減価償却率平均値テキスト">
          <a:extLst>
            <a:ext uri="{FF2B5EF4-FFF2-40B4-BE49-F238E27FC236}">
              <a16:creationId xmlns:a16="http://schemas.microsoft.com/office/drawing/2014/main" id="{5CA325E6-A9F5-4EB6-BD09-3184F28F266D}"/>
            </a:ext>
          </a:extLst>
        </xdr:cNvPr>
        <xdr:cNvSpPr txBox="1"/>
      </xdr:nvSpPr>
      <xdr:spPr>
        <a:xfrm>
          <a:off x="14735175" y="13085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a:extLst>
            <a:ext uri="{FF2B5EF4-FFF2-40B4-BE49-F238E27FC236}">
              <a16:creationId xmlns:a16="http://schemas.microsoft.com/office/drawing/2014/main" id="{42535816-7739-4D9E-B63A-E766755B29B9}"/>
            </a:ext>
          </a:extLst>
        </xdr:cNvPr>
        <xdr:cNvSpPr/>
      </xdr:nvSpPr>
      <xdr:spPr>
        <a:xfrm>
          <a:off x="14649450" y="132208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a:extLst>
            <a:ext uri="{FF2B5EF4-FFF2-40B4-BE49-F238E27FC236}">
              <a16:creationId xmlns:a16="http://schemas.microsoft.com/office/drawing/2014/main" id="{096BF4BA-BE12-490F-AF54-C45F0574D3AC}"/>
            </a:ext>
          </a:extLst>
        </xdr:cNvPr>
        <xdr:cNvSpPr/>
      </xdr:nvSpPr>
      <xdr:spPr>
        <a:xfrm>
          <a:off x="13887450" y="131930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a:extLst>
            <a:ext uri="{FF2B5EF4-FFF2-40B4-BE49-F238E27FC236}">
              <a16:creationId xmlns:a16="http://schemas.microsoft.com/office/drawing/2014/main" id="{117E80BD-E59C-4F3F-AE6B-6C57892DFD97}"/>
            </a:ext>
          </a:extLst>
        </xdr:cNvPr>
        <xdr:cNvSpPr/>
      </xdr:nvSpPr>
      <xdr:spPr>
        <a:xfrm>
          <a:off x="13096875" y="132027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764" name="フローチャート: 判断 763">
          <a:extLst>
            <a:ext uri="{FF2B5EF4-FFF2-40B4-BE49-F238E27FC236}">
              <a16:creationId xmlns:a16="http://schemas.microsoft.com/office/drawing/2014/main" id="{7704D7CB-5D2A-45C7-A39E-7ED8259FEEF2}"/>
            </a:ext>
          </a:extLst>
        </xdr:cNvPr>
        <xdr:cNvSpPr/>
      </xdr:nvSpPr>
      <xdr:spPr>
        <a:xfrm>
          <a:off x="12296775" y="1319947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104866</xdr:rowOff>
    </xdr:from>
    <xdr:to>
      <xdr:col>67</xdr:col>
      <xdr:colOff>101600</xdr:colOff>
      <xdr:row>82</xdr:row>
      <xdr:rowOff>35016</xdr:rowOff>
    </xdr:to>
    <xdr:sp macro="" textlink="">
      <xdr:nvSpPr>
        <xdr:cNvPr id="765" name="フローチャート: 判断 764">
          <a:extLst>
            <a:ext uri="{FF2B5EF4-FFF2-40B4-BE49-F238E27FC236}">
              <a16:creationId xmlns:a16="http://schemas.microsoft.com/office/drawing/2014/main" id="{A93011ED-6EE4-4AC8-8E04-3E99698FFF88}"/>
            </a:ext>
          </a:extLst>
        </xdr:cNvPr>
        <xdr:cNvSpPr/>
      </xdr:nvSpPr>
      <xdr:spPr>
        <a:xfrm>
          <a:off x="11487150" y="132176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7A73C88-CAC6-426C-B3FD-E6C3491D8655}"/>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9B84D2AA-8E4C-4AF2-95E5-90764B4E2292}"/>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CE116F19-D6BB-41EB-A4EA-8CD854C5B066}"/>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8BBAF81C-D1D9-4F19-A9F0-0B3E76BAB05D}"/>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6002CB16-4497-4E7D-9113-63BF46CF3A05}"/>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166914</xdr:rowOff>
    </xdr:from>
    <xdr:to>
      <xdr:col>85</xdr:col>
      <xdr:colOff>177800</xdr:colOff>
      <xdr:row>82</xdr:row>
      <xdr:rowOff>97064</xdr:rowOff>
    </xdr:to>
    <xdr:sp macro="" textlink="">
      <xdr:nvSpPr>
        <xdr:cNvPr id="771" name="楕円 770">
          <a:extLst>
            <a:ext uri="{FF2B5EF4-FFF2-40B4-BE49-F238E27FC236}">
              <a16:creationId xmlns:a16="http://schemas.microsoft.com/office/drawing/2014/main" id="{244C1FC5-3E04-4BF0-818C-A859045302D9}"/>
            </a:ext>
          </a:extLst>
        </xdr:cNvPr>
        <xdr:cNvSpPr/>
      </xdr:nvSpPr>
      <xdr:spPr>
        <a:xfrm>
          <a:off x="14649450" y="132796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145341</xdr:rowOff>
    </xdr:from>
    <xdr:ext cx="405111" cy="259045"/>
    <xdr:sp macro="" textlink="">
      <xdr:nvSpPr>
        <xdr:cNvPr id="772" name="【児童館】&#10;有形固定資産減価償却率該当値テキスト">
          <a:extLst>
            <a:ext uri="{FF2B5EF4-FFF2-40B4-BE49-F238E27FC236}">
              <a16:creationId xmlns:a16="http://schemas.microsoft.com/office/drawing/2014/main" id="{2F411909-8C41-4C6A-A381-5BB64008A98E}"/>
            </a:ext>
          </a:extLst>
        </xdr:cNvPr>
        <xdr:cNvSpPr txBox="1"/>
      </xdr:nvSpPr>
      <xdr:spPr>
        <a:xfrm>
          <a:off x="14735175" y="1325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93436</xdr:rowOff>
    </xdr:from>
    <xdr:to>
      <xdr:col>81</xdr:col>
      <xdr:colOff>101600</xdr:colOff>
      <xdr:row>82</xdr:row>
      <xdr:rowOff>23586</xdr:rowOff>
    </xdr:to>
    <xdr:sp macro="" textlink="">
      <xdr:nvSpPr>
        <xdr:cNvPr id="773" name="楕円 772">
          <a:extLst>
            <a:ext uri="{FF2B5EF4-FFF2-40B4-BE49-F238E27FC236}">
              <a16:creationId xmlns:a16="http://schemas.microsoft.com/office/drawing/2014/main" id="{DE54E5C9-1160-4204-9840-0A4F4A109324}"/>
            </a:ext>
          </a:extLst>
        </xdr:cNvPr>
        <xdr:cNvSpPr/>
      </xdr:nvSpPr>
      <xdr:spPr>
        <a:xfrm>
          <a:off x="13887450" y="132093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144236</xdr:rowOff>
    </xdr:from>
    <xdr:to>
      <xdr:col>85</xdr:col>
      <xdr:colOff>127000</xdr:colOff>
      <xdr:row>82</xdr:row>
      <xdr:rowOff>46264</xdr:rowOff>
    </xdr:to>
    <xdr:cxnSp macro="">
      <xdr:nvCxnSpPr>
        <xdr:cNvPr id="774" name="直線コネクタ 773">
          <a:extLst>
            <a:ext uri="{FF2B5EF4-FFF2-40B4-BE49-F238E27FC236}">
              <a16:creationId xmlns:a16="http://schemas.microsoft.com/office/drawing/2014/main" id="{B8B0CC60-F281-4547-9CC4-F54133545574}"/>
            </a:ext>
          </a:extLst>
        </xdr:cNvPr>
        <xdr:cNvCxnSpPr/>
      </xdr:nvCxnSpPr>
      <xdr:spPr>
        <a:xfrm>
          <a:off x="13935075" y="13256986"/>
          <a:ext cx="762000" cy="7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19957</xdr:rowOff>
    </xdr:from>
    <xdr:to>
      <xdr:col>76</xdr:col>
      <xdr:colOff>165100</xdr:colOff>
      <xdr:row>81</xdr:row>
      <xdr:rowOff>121557</xdr:rowOff>
    </xdr:to>
    <xdr:sp macro="" textlink="">
      <xdr:nvSpPr>
        <xdr:cNvPr id="775" name="楕円 774">
          <a:extLst>
            <a:ext uri="{FF2B5EF4-FFF2-40B4-BE49-F238E27FC236}">
              <a16:creationId xmlns:a16="http://schemas.microsoft.com/office/drawing/2014/main" id="{9186E18B-057D-447F-96FA-80A7A1802104}"/>
            </a:ext>
          </a:extLst>
        </xdr:cNvPr>
        <xdr:cNvSpPr/>
      </xdr:nvSpPr>
      <xdr:spPr>
        <a:xfrm>
          <a:off x="13096875" y="131358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70757</xdr:rowOff>
    </xdr:from>
    <xdr:to>
      <xdr:col>81</xdr:col>
      <xdr:colOff>50800</xdr:colOff>
      <xdr:row>81</xdr:row>
      <xdr:rowOff>144236</xdr:rowOff>
    </xdr:to>
    <xdr:cxnSp macro="">
      <xdr:nvCxnSpPr>
        <xdr:cNvPr id="776" name="直線コネクタ 775">
          <a:extLst>
            <a:ext uri="{FF2B5EF4-FFF2-40B4-BE49-F238E27FC236}">
              <a16:creationId xmlns:a16="http://schemas.microsoft.com/office/drawing/2014/main" id="{6C054083-BE37-4B3B-B860-FE1ADD9DC177}"/>
            </a:ext>
          </a:extLst>
        </xdr:cNvPr>
        <xdr:cNvCxnSpPr/>
      </xdr:nvCxnSpPr>
      <xdr:spPr>
        <a:xfrm>
          <a:off x="13144500" y="13183507"/>
          <a:ext cx="790575"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75474</xdr:rowOff>
    </xdr:from>
    <xdr:to>
      <xdr:col>72</xdr:col>
      <xdr:colOff>38100</xdr:colOff>
      <xdr:row>85</xdr:row>
      <xdr:rowOff>5624</xdr:rowOff>
    </xdr:to>
    <xdr:sp macro="" textlink="">
      <xdr:nvSpPr>
        <xdr:cNvPr id="777" name="楕円 776">
          <a:extLst>
            <a:ext uri="{FF2B5EF4-FFF2-40B4-BE49-F238E27FC236}">
              <a16:creationId xmlns:a16="http://schemas.microsoft.com/office/drawing/2014/main" id="{4C6A5EFD-1B00-4525-BE17-DC0F5BBA7A12}"/>
            </a:ext>
          </a:extLst>
        </xdr:cNvPr>
        <xdr:cNvSpPr/>
      </xdr:nvSpPr>
      <xdr:spPr>
        <a:xfrm>
          <a:off x="12296775" y="136771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70757</xdr:rowOff>
    </xdr:from>
    <xdr:to>
      <xdr:col>76</xdr:col>
      <xdr:colOff>114300</xdr:colOff>
      <xdr:row>84</xdr:row>
      <xdr:rowOff>126274</xdr:rowOff>
    </xdr:to>
    <xdr:cxnSp macro="">
      <xdr:nvCxnSpPr>
        <xdr:cNvPr id="778" name="直線コネクタ 777">
          <a:extLst>
            <a:ext uri="{FF2B5EF4-FFF2-40B4-BE49-F238E27FC236}">
              <a16:creationId xmlns:a16="http://schemas.microsoft.com/office/drawing/2014/main" id="{8F364CE7-F278-43FF-BAA6-CB8F040E8B6A}"/>
            </a:ext>
          </a:extLst>
        </xdr:cNvPr>
        <xdr:cNvCxnSpPr/>
      </xdr:nvCxnSpPr>
      <xdr:spPr>
        <a:xfrm flipV="1">
          <a:off x="12344400" y="13183507"/>
          <a:ext cx="800100" cy="54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23223</xdr:rowOff>
    </xdr:from>
    <xdr:to>
      <xdr:col>67</xdr:col>
      <xdr:colOff>101600</xdr:colOff>
      <xdr:row>84</xdr:row>
      <xdr:rowOff>124823</xdr:rowOff>
    </xdr:to>
    <xdr:sp macro="" textlink="">
      <xdr:nvSpPr>
        <xdr:cNvPr id="779" name="楕円 778">
          <a:extLst>
            <a:ext uri="{FF2B5EF4-FFF2-40B4-BE49-F238E27FC236}">
              <a16:creationId xmlns:a16="http://schemas.microsoft.com/office/drawing/2014/main" id="{30C0078F-E88A-41CA-9FB4-2F612A43CE7B}"/>
            </a:ext>
          </a:extLst>
        </xdr:cNvPr>
        <xdr:cNvSpPr/>
      </xdr:nvSpPr>
      <xdr:spPr>
        <a:xfrm>
          <a:off x="11487150" y="136280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74023</xdr:rowOff>
    </xdr:from>
    <xdr:to>
      <xdr:col>71</xdr:col>
      <xdr:colOff>177800</xdr:colOff>
      <xdr:row>84</xdr:row>
      <xdr:rowOff>126274</xdr:rowOff>
    </xdr:to>
    <xdr:cxnSp macro="">
      <xdr:nvCxnSpPr>
        <xdr:cNvPr id="780" name="直線コネクタ 779">
          <a:extLst>
            <a:ext uri="{FF2B5EF4-FFF2-40B4-BE49-F238E27FC236}">
              <a16:creationId xmlns:a16="http://schemas.microsoft.com/office/drawing/2014/main" id="{D4170271-660A-43B8-8E56-00A2EAB0248D}"/>
            </a:ext>
          </a:extLst>
        </xdr:cNvPr>
        <xdr:cNvCxnSpPr/>
      </xdr:nvCxnSpPr>
      <xdr:spPr>
        <a:xfrm>
          <a:off x="11534775" y="13675723"/>
          <a:ext cx="809625"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81" name="n_1aveValue【児童館】&#10;有形固定資産減価償却率">
          <a:extLst>
            <a:ext uri="{FF2B5EF4-FFF2-40B4-BE49-F238E27FC236}">
              <a16:creationId xmlns:a16="http://schemas.microsoft.com/office/drawing/2014/main" id="{A75B2B03-E5F3-4922-B200-581B22F13DFB}"/>
            </a:ext>
          </a:extLst>
        </xdr:cNvPr>
        <xdr:cNvSpPr txBox="1"/>
      </xdr:nvSpPr>
      <xdr:spPr>
        <a:xfrm>
          <a:off x="13745219" y="12980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4915</xdr:rowOff>
    </xdr:from>
    <xdr:ext cx="405111" cy="259045"/>
    <xdr:sp macro="" textlink="">
      <xdr:nvSpPr>
        <xdr:cNvPr id="782" name="n_2aveValue【児童館】&#10;有形固定資産減価償却率">
          <a:extLst>
            <a:ext uri="{FF2B5EF4-FFF2-40B4-BE49-F238E27FC236}">
              <a16:creationId xmlns:a16="http://schemas.microsoft.com/office/drawing/2014/main" id="{669A543D-C2DF-4C78-985D-24BD3CAA2C37}"/>
            </a:ext>
          </a:extLst>
        </xdr:cNvPr>
        <xdr:cNvSpPr txBox="1"/>
      </xdr:nvSpPr>
      <xdr:spPr>
        <a:xfrm>
          <a:off x="12964169" y="132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783" name="n_3aveValue【児童館】&#10;有形固定資産減価償却率">
          <a:extLst>
            <a:ext uri="{FF2B5EF4-FFF2-40B4-BE49-F238E27FC236}">
              <a16:creationId xmlns:a16="http://schemas.microsoft.com/office/drawing/2014/main" id="{B9148EB7-24B9-4874-8DFA-A99DB3640B85}"/>
            </a:ext>
          </a:extLst>
        </xdr:cNvPr>
        <xdr:cNvSpPr txBox="1"/>
      </xdr:nvSpPr>
      <xdr:spPr>
        <a:xfrm>
          <a:off x="12164069" y="12984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51543</xdr:rowOff>
    </xdr:from>
    <xdr:ext cx="405111" cy="259045"/>
    <xdr:sp macro="" textlink="">
      <xdr:nvSpPr>
        <xdr:cNvPr id="784" name="n_4aveValue【児童館】&#10;有形固定資産減価償却率">
          <a:extLst>
            <a:ext uri="{FF2B5EF4-FFF2-40B4-BE49-F238E27FC236}">
              <a16:creationId xmlns:a16="http://schemas.microsoft.com/office/drawing/2014/main" id="{161D1DEC-4796-4101-B7BA-EE8FD7C01278}"/>
            </a:ext>
          </a:extLst>
        </xdr:cNvPr>
        <xdr:cNvSpPr txBox="1"/>
      </xdr:nvSpPr>
      <xdr:spPr>
        <a:xfrm>
          <a:off x="11354444" y="13002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14713</xdr:rowOff>
    </xdr:from>
    <xdr:ext cx="405111" cy="259045"/>
    <xdr:sp macro="" textlink="">
      <xdr:nvSpPr>
        <xdr:cNvPr id="785" name="n_1mainValue【児童館】&#10;有形固定資産減価償却率">
          <a:extLst>
            <a:ext uri="{FF2B5EF4-FFF2-40B4-BE49-F238E27FC236}">
              <a16:creationId xmlns:a16="http://schemas.microsoft.com/office/drawing/2014/main" id="{5420EC0E-0A50-45D8-B868-723B767FF867}"/>
            </a:ext>
          </a:extLst>
        </xdr:cNvPr>
        <xdr:cNvSpPr txBox="1"/>
      </xdr:nvSpPr>
      <xdr:spPr>
        <a:xfrm>
          <a:off x="13745219" y="1328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138084</xdr:rowOff>
    </xdr:from>
    <xdr:ext cx="405111" cy="259045"/>
    <xdr:sp macro="" textlink="">
      <xdr:nvSpPr>
        <xdr:cNvPr id="786" name="n_2mainValue【児童館】&#10;有形固定資産減価償却率">
          <a:extLst>
            <a:ext uri="{FF2B5EF4-FFF2-40B4-BE49-F238E27FC236}">
              <a16:creationId xmlns:a16="http://schemas.microsoft.com/office/drawing/2014/main" id="{6AD5F0DC-1127-42F3-9931-CDEB8A5EA484}"/>
            </a:ext>
          </a:extLst>
        </xdr:cNvPr>
        <xdr:cNvSpPr txBox="1"/>
      </xdr:nvSpPr>
      <xdr:spPr>
        <a:xfrm>
          <a:off x="12964169" y="12933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168201</xdr:rowOff>
    </xdr:from>
    <xdr:ext cx="405111" cy="259045"/>
    <xdr:sp macro="" textlink="">
      <xdr:nvSpPr>
        <xdr:cNvPr id="787" name="n_3mainValue【児童館】&#10;有形固定資産減価償却率">
          <a:extLst>
            <a:ext uri="{FF2B5EF4-FFF2-40B4-BE49-F238E27FC236}">
              <a16:creationId xmlns:a16="http://schemas.microsoft.com/office/drawing/2014/main" id="{62171D73-B5FF-4DF9-8D91-0298AD3CC195}"/>
            </a:ext>
          </a:extLst>
        </xdr:cNvPr>
        <xdr:cNvSpPr txBox="1"/>
      </xdr:nvSpPr>
      <xdr:spPr>
        <a:xfrm>
          <a:off x="12164069" y="137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115950</xdr:rowOff>
    </xdr:from>
    <xdr:ext cx="405111" cy="259045"/>
    <xdr:sp macro="" textlink="">
      <xdr:nvSpPr>
        <xdr:cNvPr id="788" name="n_4mainValue【児童館】&#10;有形固定資産減価償却率">
          <a:extLst>
            <a:ext uri="{FF2B5EF4-FFF2-40B4-BE49-F238E27FC236}">
              <a16:creationId xmlns:a16="http://schemas.microsoft.com/office/drawing/2014/main" id="{112AFE40-219F-473D-B026-31B1A4A84F92}"/>
            </a:ext>
          </a:extLst>
        </xdr:cNvPr>
        <xdr:cNvSpPr txBox="1"/>
      </xdr:nvSpPr>
      <xdr:spPr>
        <a:xfrm>
          <a:off x="11354444" y="1371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C572C699-E8BF-4787-BA0F-8B846A74B92E}"/>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DFE26E85-DA36-4E2A-B4F6-9671EA74BBE4}"/>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FB22F279-A099-4BFC-9642-247D06F7082C}"/>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1E765AFE-5CC4-41A2-B07E-B7F5DB848BA5}"/>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82CF71F7-CB83-4BC4-A1B4-5A3BC34D4BA9}"/>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502AA258-0D88-494B-9867-0F9564861CDA}"/>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B2FEB9C6-D3D7-47A2-876E-BF31218174FD}"/>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DB13A8F6-F975-41F8-9BB1-99199F4AF84B}"/>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1CA4331E-320E-453D-8C3C-F8B92FBCD6FE}"/>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95C3231F-B29B-46B6-8282-191AC2898EB7}"/>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a:extLst>
            <a:ext uri="{FF2B5EF4-FFF2-40B4-BE49-F238E27FC236}">
              <a16:creationId xmlns:a16="http://schemas.microsoft.com/office/drawing/2014/main" id="{DCB9F9F7-4A18-4C3C-8515-EF685A5D8966}"/>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a:extLst>
            <a:ext uri="{FF2B5EF4-FFF2-40B4-BE49-F238E27FC236}">
              <a16:creationId xmlns:a16="http://schemas.microsoft.com/office/drawing/2014/main" id="{92631534-92B2-456C-855F-367C28E9DAA2}"/>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a:extLst>
            <a:ext uri="{FF2B5EF4-FFF2-40B4-BE49-F238E27FC236}">
              <a16:creationId xmlns:a16="http://schemas.microsoft.com/office/drawing/2014/main" id="{FCD0B32D-E404-4665-ACC4-43C5D744E388}"/>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a:extLst>
            <a:ext uri="{FF2B5EF4-FFF2-40B4-BE49-F238E27FC236}">
              <a16:creationId xmlns:a16="http://schemas.microsoft.com/office/drawing/2014/main" id="{5A51999E-2B45-4B57-ABB7-1A6EE1628CA8}"/>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a:extLst>
            <a:ext uri="{FF2B5EF4-FFF2-40B4-BE49-F238E27FC236}">
              <a16:creationId xmlns:a16="http://schemas.microsoft.com/office/drawing/2014/main" id="{A24C3F4E-593E-4143-AC71-F70A07151B21}"/>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a:extLst>
            <a:ext uri="{FF2B5EF4-FFF2-40B4-BE49-F238E27FC236}">
              <a16:creationId xmlns:a16="http://schemas.microsoft.com/office/drawing/2014/main" id="{1F0A2F82-3673-4203-AE16-D257678EBAE3}"/>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a:extLst>
            <a:ext uri="{FF2B5EF4-FFF2-40B4-BE49-F238E27FC236}">
              <a16:creationId xmlns:a16="http://schemas.microsoft.com/office/drawing/2014/main" id="{CBD30CAD-8E3E-4F79-A80C-324FA882834B}"/>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a:extLst>
            <a:ext uri="{FF2B5EF4-FFF2-40B4-BE49-F238E27FC236}">
              <a16:creationId xmlns:a16="http://schemas.microsoft.com/office/drawing/2014/main" id="{002FD5EA-E8A8-4A11-B7A2-8A5CF163FF10}"/>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55796E95-4CEE-47CA-A398-76C36C8ECCC7}"/>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5F8F0032-59BD-4B45-99EE-E6C1235823FC}"/>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a:extLst>
            <a:ext uri="{FF2B5EF4-FFF2-40B4-BE49-F238E27FC236}">
              <a16:creationId xmlns:a16="http://schemas.microsoft.com/office/drawing/2014/main" id="{21BABA53-BB73-4218-BF8B-0A9E19009AD9}"/>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a:extLst>
            <a:ext uri="{FF2B5EF4-FFF2-40B4-BE49-F238E27FC236}">
              <a16:creationId xmlns:a16="http://schemas.microsoft.com/office/drawing/2014/main" id="{00644E8F-3430-4760-A074-DECAAEF8798D}"/>
            </a:ext>
          </a:extLst>
        </xdr:cNvPr>
        <xdr:cNvCxnSpPr/>
      </xdr:nvCxnSpPr>
      <xdr:spPr>
        <a:xfrm flipV="1">
          <a:off x="19954239" y="12563475"/>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1" name="【児童館】&#10;一人当たり面積最小値テキスト">
          <a:extLst>
            <a:ext uri="{FF2B5EF4-FFF2-40B4-BE49-F238E27FC236}">
              <a16:creationId xmlns:a16="http://schemas.microsoft.com/office/drawing/2014/main" id="{9193CB7C-4EFD-42C0-9A67-01B446BEF020}"/>
            </a:ext>
          </a:extLst>
        </xdr:cNvPr>
        <xdr:cNvSpPr txBox="1"/>
      </xdr:nvSpPr>
      <xdr:spPr>
        <a:xfrm>
          <a:off x="19992975"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a:extLst>
            <a:ext uri="{FF2B5EF4-FFF2-40B4-BE49-F238E27FC236}">
              <a16:creationId xmlns:a16="http://schemas.microsoft.com/office/drawing/2014/main" id="{4E88CF21-24AF-4991-842D-AE8D78E49B3F}"/>
            </a:ext>
          </a:extLst>
        </xdr:cNvPr>
        <xdr:cNvCxnSpPr/>
      </xdr:nvCxnSpPr>
      <xdr:spPr>
        <a:xfrm>
          <a:off x="19878675" y="13924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3" name="【児童館】&#10;一人当たり面積最大値テキスト">
          <a:extLst>
            <a:ext uri="{FF2B5EF4-FFF2-40B4-BE49-F238E27FC236}">
              <a16:creationId xmlns:a16="http://schemas.microsoft.com/office/drawing/2014/main" id="{5A912632-6BDC-425B-A0B2-D645C13B3A91}"/>
            </a:ext>
          </a:extLst>
        </xdr:cNvPr>
        <xdr:cNvSpPr txBox="1"/>
      </xdr:nvSpPr>
      <xdr:spPr>
        <a:xfrm>
          <a:off x="19992975" y="1235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a:extLst>
            <a:ext uri="{FF2B5EF4-FFF2-40B4-BE49-F238E27FC236}">
              <a16:creationId xmlns:a16="http://schemas.microsoft.com/office/drawing/2014/main" id="{934E21CD-3101-4DFF-9835-72717F37B71E}"/>
            </a:ext>
          </a:extLst>
        </xdr:cNvPr>
        <xdr:cNvCxnSpPr/>
      </xdr:nvCxnSpPr>
      <xdr:spPr>
        <a:xfrm>
          <a:off x="19878675" y="12563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15" name="【児童館】&#10;一人当たり面積平均値テキスト">
          <a:extLst>
            <a:ext uri="{FF2B5EF4-FFF2-40B4-BE49-F238E27FC236}">
              <a16:creationId xmlns:a16="http://schemas.microsoft.com/office/drawing/2014/main" id="{326E59AF-8B9E-4B0F-BB48-4EF852ABDE50}"/>
            </a:ext>
          </a:extLst>
        </xdr:cNvPr>
        <xdr:cNvSpPr txBox="1"/>
      </xdr:nvSpPr>
      <xdr:spPr>
        <a:xfrm>
          <a:off x="19992975" y="1334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フローチャート: 判断 815">
          <a:extLst>
            <a:ext uri="{FF2B5EF4-FFF2-40B4-BE49-F238E27FC236}">
              <a16:creationId xmlns:a16="http://schemas.microsoft.com/office/drawing/2014/main" id="{1D0B9F1D-A37D-44E6-BCB2-26E9EDA9CABB}"/>
            </a:ext>
          </a:extLst>
        </xdr:cNvPr>
        <xdr:cNvSpPr/>
      </xdr:nvSpPr>
      <xdr:spPr>
        <a:xfrm>
          <a:off x="19897725" y="13487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7" name="フローチャート: 判断 816">
          <a:extLst>
            <a:ext uri="{FF2B5EF4-FFF2-40B4-BE49-F238E27FC236}">
              <a16:creationId xmlns:a16="http://schemas.microsoft.com/office/drawing/2014/main" id="{850A9608-920D-420D-8D65-58DE0D65D9FD}"/>
            </a:ext>
          </a:extLst>
        </xdr:cNvPr>
        <xdr:cNvSpPr/>
      </xdr:nvSpPr>
      <xdr:spPr>
        <a:xfrm>
          <a:off x="19154775" y="13487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8" name="フローチャート: 判断 817">
          <a:extLst>
            <a:ext uri="{FF2B5EF4-FFF2-40B4-BE49-F238E27FC236}">
              <a16:creationId xmlns:a16="http://schemas.microsoft.com/office/drawing/2014/main" id="{76E3C7C4-4583-4B8E-AA12-C32866BA215F}"/>
            </a:ext>
          </a:extLst>
        </xdr:cNvPr>
        <xdr:cNvSpPr/>
      </xdr:nvSpPr>
      <xdr:spPr>
        <a:xfrm>
          <a:off x="18345150" y="135267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819" name="フローチャート: 判断 818">
          <a:extLst>
            <a:ext uri="{FF2B5EF4-FFF2-40B4-BE49-F238E27FC236}">
              <a16:creationId xmlns:a16="http://schemas.microsoft.com/office/drawing/2014/main" id="{8FCE6A8D-306E-41E9-9FF2-E9F2B72DC17C}"/>
            </a:ext>
          </a:extLst>
        </xdr:cNvPr>
        <xdr:cNvSpPr/>
      </xdr:nvSpPr>
      <xdr:spPr>
        <a:xfrm>
          <a:off x="17554575" y="134385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20" name="フローチャート: 判断 819">
          <a:extLst>
            <a:ext uri="{FF2B5EF4-FFF2-40B4-BE49-F238E27FC236}">
              <a16:creationId xmlns:a16="http://schemas.microsoft.com/office/drawing/2014/main" id="{A886DBEB-D033-4A74-81AC-197767F01E50}"/>
            </a:ext>
          </a:extLst>
        </xdr:cNvPr>
        <xdr:cNvSpPr/>
      </xdr:nvSpPr>
      <xdr:spPr>
        <a:xfrm>
          <a:off x="16754475" y="13487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D8A5AD0-8925-4362-A104-86236F6BCC3F}"/>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7ECF7653-4DFC-4FF7-A766-48C0B0CFC01D}"/>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B83E7F37-8B43-4E2D-B072-2B5E58C1E34F}"/>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A58E3F3B-23BD-493D-BDF5-8C47F372CADB}"/>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FC4AFF97-A36A-471F-9BDA-E66438CE6248}"/>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26" name="楕円 825">
          <a:extLst>
            <a:ext uri="{FF2B5EF4-FFF2-40B4-BE49-F238E27FC236}">
              <a16:creationId xmlns:a16="http://schemas.microsoft.com/office/drawing/2014/main" id="{E845ADE4-969E-4F1A-AD02-BFB1A3DA4445}"/>
            </a:ext>
          </a:extLst>
        </xdr:cNvPr>
        <xdr:cNvSpPr/>
      </xdr:nvSpPr>
      <xdr:spPr>
        <a:xfrm>
          <a:off x="19897725" y="136315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827" name="【児童館】&#10;一人当たり面積該当値テキスト">
          <a:extLst>
            <a:ext uri="{FF2B5EF4-FFF2-40B4-BE49-F238E27FC236}">
              <a16:creationId xmlns:a16="http://schemas.microsoft.com/office/drawing/2014/main" id="{54DEED5C-4664-4B0D-94C3-3301DE435664}"/>
            </a:ext>
          </a:extLst>
        </xdr:cNvPr>
        <xdr:cNvSpPr txBox="1"/>
      </xdr:nvSpPr>
      <xdr:spPr>
        <a:xfrm>
          <a:off x="19992975" y="136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828" name="楕円 827">
          <a:extLst>
            <a:ext uri="{FF2B5EF4-FFF2-40B4-BE49-F238E27FC236}">
              <a16:creationId xmlns:a16="http://schemas.microsoft.com/office/drawing/2014/main" id="{9241AE51-B3B9-4C88-A308-4036AB0762E8}"/>
            </a:ext>
          </a:extLst>
        </xdr:cNvPr>
        <xdr:cNvSpPr/>
      </xdr:nvSpPr>
      <xdr:spPr>
        <a:xfrm>
          <a:off x="19154775" y="136315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83820</xdr:rowOff>
    </xdr:to>
    <xdr:cxnSp macro="">
      <xdr:nvCxnSpPr>
        <xdr:cNvPr id="829" name="直線コネクタ 828">
          <a:extLst>
            <a:ext uri="{FF2B5EF4-FFF2-40B4-BE49-F238E27FC236}">
              <a16:creationId xmlns:a16="http://schemas.microsoft.com/office/drawing/2014/main" id="{2CA3CAC9-BB65-4A4A-B51A-10648CD36D73}"/>
            </a:ext>
          </a:extLst>
        </xdr:cNvPr>
        <xdr:cNvCxnSpPr/>
      </xdr:nvCxnSpPr>
      <xdr:spPr>
        <a:xfrm>
          <a:off x="19202400" y="1368869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30" name="楕円 829">
          <a:extLst>
            <a:ext uri="{FF2B5EF4-FFF2-40B4-BE49-F238E27FC236}">
              <a16:creationId xmlns:a16="http://schemas.microsoft.com/office/drawing/2014/main" id="{2C3C3950-A311-4895-A72D-C7CC8F92DDCB}"/>
            </a:ext>
          </a:extLst>
        </xdr:cNvPr>
        <xdr:cNvSpPr/>
      </xdr:nvSpPr>
      <xdr:spPr>
        <a:xfrm>
          <a:off x="18345150" y="136575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106680</xdr:rowOff>
    </xdr:to>
    <xdr:cxnSp macro="">
      <xdr:nvCxnSpPr>
        <xdr:cNvPr id="831" name="直線コネクタ 830">
          <a:extLst>
            <a:ext uri="{FF2B5EF4-FFF2-40B4-BE49-F238E27FC236}">
              <a16:creationId xmlns:a16="http://schemas.microsoft.com/office/drawing/2014/main" id="{84F19E5D-0D2F-4F66-81FB-33B38690A44B}"/>
            </a:ext>
          </a:extLst>
        </xdr:cNvPr>
        <xdr:cNvCxnSpPr/>
      </xdr:nvCxnSpPr>
      <xdr:spPr>
        <a:xfrm flipV="1">
          <a:off x="18392775" y="13688695"/>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32" name="楕円 831">
          <a:extLst>
            <a:ext uri="{FF2B5EF4-FFF2-40B4-BE49-F238E27FC236}">
              <a16:creationId xmlns:a16="http://schemas.microsoft.com/office/drawing/2014/main" id="{0F398BF5-5620-4DBA-8024-095C52CCD9E6}"/>
            </a:ext>
          </a:extLst>
        </xdr:cNvPr>
        <xdr:cNvSpPr/>
      </xdr:nvSpPr>
      <xdr:spPr>
        <a:xfrm>
          <a:off x="17554575" y="136804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129539</xdr:rowOff>
    </xdr:to>
    <xdr:cxnSp macro="">
      <xdr:nvCxnSpPr>
        <xdr:cNvPr id="833" name="直線コネクタ 832">
          <a:extLst>
            <a:ext uri="{FF2B5EF4-FFF2-40B4-BE49-F238E27FC236}">
              <a16:creationId xmlns:a16="http://schemas.microsoft.com/office/drawing/2014/main" id="{A07C393B-EB54-41B0-A032-E8071DCF4360}"/>
            </a:ext>
          </a:extLst>
        </xdr:cNvPr>
        <xdr:cNvCxnSpPr/>
      </xdr:nvCxnSpPr>
      <xdr:spPr>
        <a:xfrm flipV="1">
          <a:off x="17602200" y="13705205"/>
          <a:ext cx="7905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834" name="楕円 833">
          <a:extLst>
            <a:ext uri="{FF2B5EF4-FFF2-40B4-BE49-F238E27FC236}">
              <a16:creationId xmlns:a16="http://schemas.microsoft.com/office/drawing/2014/main" id="{CA829911-DB43-4931-A4CB-38768B50D0E5}"/>
            </a:ext>
          </a:extLst>
        </xdr:cNvPr>
        <xdr:cNvSpPr/>
      </xdr:nvSpPr>
      <xdr:spPr>
        <a:xfrm>
          <a:off x="16754475" y="136804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129539</xdr:rowOff>
    </xdr:to>
    <xdr:cxnSp macro="">
      <xdr:nvCxnSpPr>
        <xdr:cNvPr id="835" name="直線コネクタ 834">
          <a:extLst>
            <a:ext uri="{FF2B5EF4-FFF2-40B4-BE49-F238E27FC236}">
              <a16:creationId xmlns:a16="http://schemas.microsoft.com/office/drawing/2014/main" id="{A8A62A57-8735-4DB5-BCF6-26151DF2F5A9}"/>
            </a:ext>
          </a:extLst>
        </xdr:cNvPr>
        <xdr:cNvCxnSpPr/>
      </xdr:nvCxnSpPr>
      <xdr:spPr>
        <a:xfrm>
          <a:off x="16802100" y="137280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36" name="n_1aveValue【児童館】&#10;一人当たり面積">
          <a:extLst>
            <a:ext uri="{FF2B5EF4-FFF2-40B4-BE49-F238E27FC236}">
              <a16:creationId xmlns:a16="http://schemas.microsoft.com/office/drawing/2014/main" id="{6C34824A-B311-49BB-9CB2-E806FA4C7E04}"/>
            </a:ext>
          </a:extLst>
        </xdr:cNvPr>
        <xdr:cNvSpPr txBox="1"/>
      </xdr:nvSpPr>
      <xdr:spPr>
        <a:xfrm>
          <a:off x="18983402"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7" name="n_2aveValue【児童館】&#10;一人当たり面積">
          <a:extLst>
            <a:ext uri="{FF2B5EF4-FFF2-40B4-BE49-F238E27FC236}">
              <a16:creationId xmlns:a16="http://schemas.microsoft.com/office/drawing/2014/main" id="{07F295C5-A610-46DA-A79D-78B6D0E3EBA5}"/>
            </a:ext>
          </a:extLst>
        </xdr:cNvPr>
        <xdr:cNvSpPr txBox="1"/>
      </xdr:nvSpPr>
      <xdr:spPr>
        <a:xfrm>
          <a:off x="18183302" y="1331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116857</xdr:rowOff>
    </xdr:from>
    <xdr:ext cx="469744" cy="259045"/>
    <xdr:sp macro="" textlink="">
      <xdr:nvSpPr>
        <xdr:cNvPr id="838" name="n_3aveValue【児童館】&#10;一人当たり面積">
          <a:extLst>
            <a:ext uri="{FF2B5EF4-FFF2-40B4-BE49-F238E27FC236}">
              <a16:creationId xmlns:a16="http://schemas.microsoft.com/office/drawing/2014/main" id="{79031815-8D5C-4106-8C5E-33724CE61CF6}"/>
            </a:ext>
          </a:extLst>
        </xdr:cNvPr>
        <xdr:cNvSpPr txBox="1"/>
      </xdr:nvSpPr>
      <xdr:spPr>
        <a:xfrm>
          <a:off x="17383202" y="1323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39" name="n_4aveValue【児童館】&#10;一人当たり面積">
          <a:extLst>
            <a:ext uri="{FF2B5EF4-FFF2-40B4-BE49-F238E27FC236}">
              <a16:creationId xmlns:a16="http://schemas.microsoft.com/office/drawing/2014/main" id="{F728A26C-AA90-4A12-A2DC-9FFE138FC22D}"/>
            </a:ext>
          </a:extLst>
        </xdr:cNvPr>
        <xdr:cNvSpPr txBox="1"/>
      </xdr:nvSpPr>
      <xdr:spPr>
        <a:xfrm>
          <a:off x="1659262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840" name="n_1mainValue【児童館】&#10;一人当たり面積">
          <a:extLst>
            <a:ext uri="{FF2B5EF4-FFF2-40B4-BE49-F238E27FC236}">
              <a16:creationId xmlns:a16="http://schemas.microsoft.com/office/drawing/2014/main" id="{BE05C43C-5D76-4530-8C7F-66C42C8F8CFE}"/>
            </a:ext>
          </a:extLst>
        </xdr:cNvPr>
        <xdr:cNvSpPr txBox="1"/>
      </xdr:nvSpPr>
      <xdr:spPr>
        <a:xfrm>
          <a:off x="18983402"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41" name="n_2mainValue【児童館】&#10;一人当たり面積">
          <a:extLst>
            <a:ext uri="{FF2B5EF4-FFF2-40B4-BE49-F238E27FC236}">
              <a16:creationId xmlns:a16="http://schemas.microsoft.com/office/drawing/2014/main" id="{E8F2F253-77D3-401F-96F8-F1ECA1C47D8F}"/>
            </a:ext>
          </a:extLst>
        </xdr:cNvPr>
        <xdr:cNvSpPr txBox="1"/>
      </xdr:nvSpPr>
      <xdr:spPr>
        <a:xfrm>
          <a:off x="18183302"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842" name="n_3mainValue【児童館】&#10;一人当たり面積">
          <a:extLst>
            <a:ext uri="{FF2B5EF4-FFF2-40B4-BE49-F238E27FC236}">
              <a16:creationId xmlns:a16="http://schemas.microsoft.com/office/drawing/2014/main" id="{77D606E9-10ED-498D-9AA1-213010542218}"/>
            </a:ext>
          </a:extLst>
        </xdr:cNvPr>
        <xdr:cNvSpPr txBox="1"/>
      </xdr:nvSpPr>
      <xdr:spPr>
        <a:xfrm>
          <a:off x="17383202" y="1376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843" name="n_4mainValue【児童館】&#10;一人当たり面積">
          <a:extLst>
            <a:ext uri="{FF2B5EF4-FFF2-40B4-BE49-F238E27FC236}">
              <a16:creationId xmlns:a16="http://schemas.microsoft.com/office/drawing/2014/main" id="{1F670F52-6E19-4A55-A874-ECBBFA102E06}"/>
            </a:ext>
          </a:extLst>
        </xdr:cNvPr>
        <xdr:cNvSpPr txBox="1"/>
      </xdr:nvSpPr>
      <xdr:spPr>
        <a:xfrm>
          <a:off x="16592627" y="1376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104FF79E-6536-405C-BDA2-6B4CCF31A2C3}"/>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AC30FA2B-6FA6-4A70-9483-6EED44638593}"/>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561B564F-8654-4F32-B2CC-7975A488EB99}"/>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D23763D4-E824-4445-93C6-67CC2A48FBC0}"/>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42861466-8301-4F74-88CF-2E0C090A76D8}"/>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53B73C63-3325-41EB-BEDC-AC1106AD45D3}"/>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427804A3-40E0-41E7-998D-41236E49D047}"/>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D9DFDECB-9FCE-4342-A08C-75455294FC2D}"/>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571159E4-D24A-4432-967B-E93484BC272A}"/>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A988B7F3-9696-4410-845B-04B0DDEF5AD0}"/>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063AA2A6-D3BB-4063-8AA1-B1D967DA6A4F}"/>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a:extLst>
            <a:ext uri="{FF2B5EF4-FFF2-40B4-BE49-F238E27FC236}">
              <a16:creationId xmlns:a16="http://schemas.microsoft.com/office/drawing/2014/main" id="{B25907A3-7787-4847-AE01-C22328980E2E}"/>
            </a:ext>
          </a:extLst>
        </xdr:cNvPr>
        <xdr:cNvCxnSpPr/>
      </xdr:nvCxnSpPr>
      <xdr:spPr>
        <a:xfrm>
          <a:off x="11210925" y="17726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6" name="テキスト ボックス 855">
          <a:extLst>
            <a:ext uri="{FF2B5EF4-FFF2-40B4-BE49-F238E27FC236}">
              <a16:creationId xmlns:a16="http://schemas.microsoft.com/office/drawing/2014/main" id="{10356E13-04AB-4E33-A202-6A68730244D3}"/>
            </a:ext>
          </a:extLst>
        </xdr:cNvPr>
        <xdr:cNvSpPr txBox="1"/>
      </xdr:nvSpPr>
      <xdr:spPr>
        <a:xfrm>
          <a:off x="10845966"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a:extLst>
            <a:ext uri="{FF2B5EF4-FFF2-40B4-BE49-F238E27FC236}">
              <a16:creationId xmlns:a16="http://schemas.microsoft.com/office/drawing/2014/main" id="{2AB76E5A-D169-4CEC-A325-A27C92AAFA7B}"/>
            </a:ext>
          </a:extLst>
        </xdr:cNvPr>
        <xdr:cNvCxnSpPr/>
      </xdr:nvCxnSpPr>
      <xdr:spPr>
        <a:xfrm>
          <a:off x="11210925" y="17459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8" name="テキスト ボックス 857">
          <a:extLst>
            <a:ext uri="{FF2B5EF4-FFF2-40B4-BE49-F238E27FC236}">
              <a16:creationId xmlns:a16="http://schemas.microsoft.com/office/drawing/2014/main" id="{2AE0B797-4716-4FDB-B6D5-4070C2FB5FB0}"/>
            </a:ext>
          </a:extLst>
        </xdr:cNvPr>
        <xdr:cNvSpPr txBox="1"/>
      </xdr:nvSpPr>
      <xdr:spPr>
        <a:xfrm>
          <a:off x="10845966" y="17323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a:extLst>
            <a:ext uri="{FF2B5EF4-FFF2-40B4-BE49-F238E27FC236}">
              <a16:creationId xmlns:a16="http://schemas.microsoft.com/office/drawing/2014/main" id="{19DDD33E-57E8-4410-AF51-A243388DF9FB}"/>
            </a:ext>
          </a:extLst>
        </xdr:cNvPr>
        <xdr:cNvCxnSpPr/>
      </xdr:nvCxnSpPr>
      <xdr:spPr>
        <a:xfrm>
          <a:off x="11210925" y="17183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0" name="テキスト ボックス 859">
          <a:extLst>
            <a:ext uri="{FF2B5EF4-FFF2-40B4-BE49-F238E27FC236}">
              <a16:creationId xmlns:a16="http://schemas.microsoft.com/office/drawing/2014/main" id="{400A82AC-3290-420E-B502-498045BE629D}"/>
            </a:ext>
          </a:extLst>
        </xdr:cNvPr>
        <xdr:cNvSpPr txBox="1"/>
      </xdr:nvSpPr>
      <xdr:spPr>
        <a:xfrm>
          <a:off x="10845966" y="17047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108C2084-F518-4F37-93CE-04CE2CE49BAC}"/>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46D959CE-BD7F-4912-BC36-DE95EBC129FD}"/>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a:extLst>
            <a:ext uri="{FF2B5EF4-FFF2-40B4-BE49-F238E27FC236}">
              <a16:creationId xmlns:a16="http://schemas.microsoft.com/office/drawing/2014/main" id="{2030CCE6-5862-4AEE-85FE-0170FC2663D7}"/>
            </a:ext>
          </a:extLst>
        </xdr:cNvPr>
        <xdr:cNvCxnSpPr/>
      </xdr:nvCxnSpPr>
      <xdr:spPr>
        <a:xfrm>
          <a:off x="11210925" y="16649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4" name="テキスト ボックス 863">
          <a:extLst>
            <a:ext uri="{FF2B5EF4-FFF2-40B4-BE49-F238E27FC236}">
              <a16:creationId xmlns:a16="http://schemas.microsoft.com/office/drawing/2014/main" id="{3BA1D1FD-8228-4795-9A6A-08A828CCCA49}"/>
            </a:ext>
          </a:extLst>
        </xdr:cNvPr>
        <xdr:cNvSpPr txBox="1"/>
      </xdr:nvSpPr>
      <xdr:spPr>
        <a:xfrm>
          <a:off x="10845966" y="1651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a:extLst>
            <a:ext uri="{FF2B5EF4-FFF2-40B4-BE49-F238E27FC236}">
              <a16:creationId xmlns:a16="http://schemas.microsoft.com/office/drawing/2014/main" id="{B0262154-2B84-4362-AA1B-7BB912476082}"/>
            </a:ext>
          </a:extLst>
        </xdr:cNvPr>
        <xdr:cNvCxnSpPr/>
      </xdr:nvCxnSpPr>
      <xdr:spPr>
        <a:xfrm>
          <a:off x="11210925" y="16373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6" name="テキスト ボックス 865">
          <a:extLst>
            <a:ext uri="{FF2B5EF4-FFF2-40B4-BE49-F238E27FC236}">
              <a16:creationId xmlns:a16="http://schemas.microsoft.com/office/drawing/2014/main" id="{A65F4A7D-201B-4AAD-9348-FCE359ED003A}"/>
            </a:ext>
          </a:extLst>
        </xdr:cNvPr>
        <xdr:cNvSpPr txBox="1"/>
      </xdr:nvSpPr>
      <xdr:spPr>
        <a:xfrm>
          <a:off x="10845966" y="16237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a:extLst>
            <a:ext uri="{FF2B5EF4-FFF2-40B4-BE49-F238E27FC236}">
              <a16:creationId xmlns:a16="http://schemas.microsoft.com/office/drawing/2014/main" id="{0ABE90AD-4FF3-4014-8593-4323EA1B3E83}"/>
            </a:ext>
          </a:extLst>
        </xdr:cNvPr>
        <xdr:cNvCxnSpPr/>
      </xdr:nvCxnSpPr>
      <xdr:spPr>
        <a:xfrm>
          <a:off x="11210925" y="16106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8" name="テキスト ボックス 867">
          <a:extLst>
            <a:ext uri="{FF2B5EF4-FFF2-40B4-BE49-F238E27FC236}">
              <a16:creationId xmlns:a16="http://schemas.microsoft.com/office/drawing/2014/main" id="{A2656B71-E3C9-465E-8302-1C28D54E5DB3}"/>
            </a:ext>
          </a:extLst>
        </xdr:cNvPr>
        <xdr:cNvSpPr txBox="1"/>
      </xdr:nvSpPr>
      <xdr:spPr>
        <a:xfrm>
          <a:off x="10845966" y="15970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EB6C5D8-9B16-45BB-BD9A-A8781A435AD4}"/>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8E1416F0-1B34-4B11-A1B6-5B77D9394A86}"/>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a:extLst>
            <a:ext uri="{FF2B5EF4-FFF2-40B4-BE49-F238E27FC236}">
              <a16:creationId xmlns:a16="http://schemas.microsoft.com/office/drawing/2014/main" id="{62334DCB-7FE7-4D76-B9FE-1B4FCEA2F20D}"/>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a:extLst>
            <a:ext uri="{FF2B5EF4-FFF2-40B4-BE49-F238E27FC236}">
              <a16:creationId xmlns:a16="http://schemas.microsoft.com/office/drawing/2014/main" id="{B5E9D998-94DD-454C-A2CA-91D79DAE591A}"/>
            </a:ext>
          </a:extLst>
        </xdr:cNvPr>
        <xdr:cNvCxnSpPr/>
      </xdr:nvCxnSpPr>
      <xdr:spPr>
        <a:xfrm flipV="1">
          <a:off x="14696439" y="16239807"/>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73" name="【公民館】&#10;有形固定資産減価償却率最小値テキスト">
          <a:extLst>
            <a:ext uri="{FF2B5EF4-FFF2-40B4-BE49-F238E27FC236}">
              <a16:creationId xmlns:a16="http://schemas.microsoft.com/office/drawing/2014/main" id="{CB919F4E-D7CF-4254-9AA1-6BE3A7D5DFD6}"/>
            </a:ext>
          </a:extLst>
        </xdr:cNvPr>
        <xdr:cNvSpPr txBox="1"/>
      </xdr:nvSpPr>
      <xdr:spPr>
        <a:xfrm>
          <a:off x="14735175" y="17556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a:extLst>
            <a:ext uri="{FF2B5EF4-FFF2-40B4-BE49-F238E27FC236}">
              <a16:creationId xmlns:a16="http://schemas.microsoft.com/office/drawing/2014/main" id="{2583AE61-0D6C-4515-9E3C-642D1D13D401}"/>
            </a:ext>
          </a:extLst>
        </xdr:cNvPr>
        <xdr:cNvCxnSpPr/>
      </xdr:nvCxnSpPr>
      <xdr:spPr>
        <a:xfrm>
          <a:off x="14611350" y="175523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75" name="【公民館】&#10;有形固定資産減価償却率最大値テキスト">
          <a:extLst>
            <a:ext uri="{FF2B5EF4-FFF2-40B4-BE49-F238E27FC236}">
              <a16:creationId xmlns:a16="http://schemas.microsoft.com/office/drawing/2014/main" id="{A97F8BCC-06CC-4A66-BF6E-867D5DE60968}"/>
            </a:ext>
          </a:extLst>
        </xdr:cNvPr>
        <xdr:cNvSpPr txBox="1"/>
      </xdr:nvSpPr>
      <xdr:spPr>
        <a:xfrm>
          <a:off x="14735175" y="16027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a:extLst>
            <a:ext uri="{FF2B5EF4-FFF2-40B4-BE49-F238E27FC236}">
              <a16:creationId xmlns:a16="http://schemas.microsoft.com/office/drawing/2014/main" id="{B0A6D011-5F1A-4A66-AC65-BFD55AB4EEB6}"/>
            </a:ext>
          </a:extLst>
        </xdr:cNvPr>
        <xdr:cNvCxnSpPr/>
      </xdr:nvCxnSpPr>
      <xdr:spPr>
        <a:xfrm>
          <a:off x="14611350" y="162398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877" name="【公民館】&#10;有形固定資産減価償却率平均値テキスト">
          <a:extLst>
            <a:ext uri="{FF2B5EF4-FFF2-40B4-BE49-F238E27FC236}">
              <a16:creationId xmlns:a16="http://schemas.microsoft.com/office/drawing/2014/main" id="{40606548-E8DE-460E-8737-17A5DBEAEADD}"/>
            </a:ext>
          </a:extLst>
        </xdr:cNvPr>
        <xdr:cNvSpPr txBox="1"/>
      </xdr:nvSpPr>
      <xdr:spPr>
        <a:xfrm>
          <a:off x="14735175" y="16841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8" name="フローチャート: 判断 877">
          <a:extLst>
            <a:ext uri="{FF2B5EF4-FFF2-40B4-BE49-F238E27FC236}">
              <a16:creationId xmlns:a16="http://schemas.microsoft.com/office/drawing/2014/main" id="{5C0EB3B8-83A1-4D10-B58C-383B93B9EFBB}"/>
            </a:ext>
          </a:extLst>
        </xdr:cNvPr>
        <xdr:cNvSpPr/>
      </xdr:nvSpPr>
      <xdr:spPr>
        <a:xfrm>
          <a:off x="14649450" y="1698021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9" name="フローチャート: 判断 878">
          <a:extLst>
            <a:ext uri="{FF2B5EF4-FFF2-40B4-BE49-F238E27FC236}">
              <a16:creationId xmlns:a16="http://schemas.microsoft.com/office/drawing/2014/main" id="{EA3943FE-FE3B-44EB-BF76-BB3806CF8F3E}"/>
            </a:ext>
          </a:extLst>
        </xdr:cNvPr>
        <xdr:cNvSpPr/>
      </xdr:nvSpPr>
      <xdr:spPr>
        <a:xfrm>
          <a:off x="13887450" y="169430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80" name="フローチャート: 判断 879">
          <a:extLst>
            <a:ext uri="{FF2B5EF4-FFF2-40B4-BE49-F238E27FC236}">
              <a16:creationId xmlns:a16="http://schemas.microsoft.com/office/drawing/2014/main" id="{4688B9B1-6665-461C-BD91-0F55BBABB4E8}"/>
            </a:ext>
          </a:extLst>
        </xdr:cNvPr>
        <xdr:cNvSpPr/>
      </xdr:nvSpPr>
      <xdr:spPr>
        <a:xfrm>
          <a:off x="13096875" y="168941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165418</xdr:rowOff>
    </xdr:from>
    <xdr:to>
      <xdr:col>72</xdr:col>
      <xdr:colOff>38100</xdr:colOff>
      <xdr:row>104</xdr:row>
      <xdr:rowOff>95568</xdr:rowOff>
    </xdr:to>
    <xdr:sp macro="" textlink="">
      <xdr:nvSpPr>
        <xdr:cNvPr id="881" name="フローチャート: 判断 880">
          <a:extLst>
            <a:ext uri="{FF2B5EF4-FFF2-40B4-BE49-F238E27FC236}">
              <a16:creationId xmlns:a16="http://schemas.microsoft.com/office/drawing/2014/main" id="{A3A046A0-DF3B-4DE6-AC60-4CF03E8EAA4B}"/>
            </a:ext>
          </a:extLst>
        </xdr:cNvPr>
        <xdr:cNvSpPr/>
      </xdr:nvSpPr>
      <xdr:spPr>
        <a:xfrm>
          <a:off x="12296775" y="168405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68263</xdr:rowOff>
    </xdr:from>
    <xdr:to>
      <xdr:col>67</xdr:col>
      <xdr:colOff>101600</xdr:colOff>
      <xdr:row>103</xdr:row>
      <xdr:rowOff>169863</xdr:rowOff>
    </xdr:to>
    <xdr:sp macro="" textlink="">
      <xdr:nvSpPr>
        <xdr:cNvPr id="882" name="フローチャート: 判断 881">
          <a:extLst>
            <a:ext uri="{FF2B5EF4-FFF2-40B4-BE49-F238E27FC236}">
              <a16:creationId xmlns:a16="http://schemas.microsoft.com/office/drawing/2014/main" id="{4DA73A91-4F1B-463E-843E-B7167020B79C}"/>
            </a:ext>
          </a:extLst>
        </xdr:cNvPr>
        <xdr:cNvSpPr/>
      </xdr:nvSpPr>
      <xdr:spPr>
        <a:xfrm>
          <a:off x="11487150" y="167433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6161DF59-40F8-4705-BB35-92CA66B488A9}"/>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F5BC392C-CAB7-4599-B246-F7720386E177}"/>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78347E7A-2E3C-4413-A545-74A63E5D0391}"/>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132F5EF0-8D30-40E0-A982-599D152C6391}"/>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E96A68E0-659C-438E-9581-1E909A86BE74}"/>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148273</xdr:rowOff>
    </xdr:from>
    <xdr:to>
      <xdr:col>85</xdr:col>
      <xdr:colOff>177800</xdr:colOff>
      <xdr:row>105</xdr:row>
      <xdr:rowOff>78423</xdr:rowOff>
    </xdr:to>
    <xdr:sp macro="" textlink="">
      <xdr:nvSpPr>
        <xdr:cNvPr id="888" name="楕円 887">
          <a:extLst>
            <a:ext uri="{FF2B5EF4-FFF2-40B4-BE49-F238E27FC236}">
              <a16:creationId xmlns:a16="http://schemas.microsoft.com/office/drawing/2014/main" id="{25E0D5F2-3E4B-4FDF-9C02-16AD57C19746}"/>
            </a:ext>
          </a:extLst>
        </xdr:cNvPr>
        <xdr:cNvSpPr/>
      </xdr:nvSpPr>
      <xdr:spPr>
        <a:xfrm>
          <a:off x="14649450" y="169852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126700</xdr:rowOff>
    </xdr:from>
    <xdr:ext cx="405111" cy="259045"/>
    <xdr:sp macro="" textlink="">
      <xdr:nvSpPr>
        <xdr:cNvPr id="889" name="【公民館】&#10;有形固定資産減価償却率該当値テキスト">
          <a:extLst>
            <a:ext uri="{FF2B5EF4-FFF2-40B4-BE49-F238E27FC236}">
              <a16:creationId xmlns:a16="http://schemas.microsoft.com/office/drawing/2014/main" id="{2C428BA8-C6AA-4D67-BBC7-CEA70E988B2F}"/>
            </a:ext>
          </a:extLst>
        </xdr:cNvPr>
        <xdr:cNvSpPr txBox="1"/>
      </xdr:nvSpPr>
      <xdr:spPr>
        <a:xfrm>
          <a:off x="14735175" y="16963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85407</xdr:rowOff>
    </xdr:from>
    <xdr:to>
      <xdr:col>81</xdr:col>
      <xdr:colOff>101600</xdr:colOff>
      <xdr:row>105</xdr:row>
      <xdr:rowOff>15557</xdr:rowOff>
    </xdr:to>
    <xdr:sp macro="" textlink="">
      <xdr:nvSpPr>
        <xdr:cNvPr id="890" name="楕円 889">
          <a:extLst>
            <a:ext uri="{FF2B5EF4-FFF2-40B4-BE49-F238E27FC236}">
              <a16:creationId xmlns:a16="http://schemas.microsoft.com/office/drawing/2014/main" id="{8FE6D4CF-AB78-4066-84C1-9E600DA1297F}"/>
            </a:ext>
          </a:extLst>
        </xdr:cNvPr>
        <xdr:cNvSpPr/>
      </xdr:nvSpPr>
      <xdr:spPr>
        <a:xfrm>
          <a:off x="13887450" y="1692878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136207</xdr:rowOff>
    </xdr:from>
    <xdr:to>
      <xdr:col>85</xdr:col>
      <xdr:colOff>127000</xdr:colOff>
      <xdr:row>105</xdr:row>
      <xdr:rowOff>27623</xdr:rowOff>
    </xdr:to>
    <xdr:cxnSp macro="">
      <xdr:nvCxnSpPr>
        <xdr:cNvPr id="891" name="直線コネクタ 890">
          <a:extLst>
            <a:ext uri="{FF2B5EF4-FFF2-40B4-BE49-F238E27FC236}">
              <a16:creationId xmlns:a16="http://schemas.microsoft.com/office/drawing/2014/main" id="{1DE5FA38-4D7D-4913-92AE-B52A17ADD080}"/>
            </a:ext>
          </a:extLst>
        </xdr:cNvPr>
        <xdr:cNvCxnSpPr/>
      </xdr:nvCxnSpPr>
      <xdr:spPr>
        <a:xfrm>
          <a:off x="13935075" y="16976407"/>
          <a:ext cx="762000" cy="5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22543</xdr:rowOff>
    </xdr:from>
    <xdr:to>
      <xdr:col>76</xdr:col>
      <xdr:colOff>165100</xdr:colOff>
      <xdr:row>104</xdr:row>
      <xdr:rowOff>124143</xdr:rowOff>
    </xdr:to>
    <xdr:sp macro="" textlink="">
      <xdr:nvSpPr>
        <xdr:cNvPr id="892" name="楕円 891">
          <a:extLst>
            <a:ext uri="{FF2B5EF4-FFF2-40B4-BE49-F238E27FC236}">
              <a16:creationId xmlns:a16="http://schemas.microsoft.com/office/drawing/2014/main" id="{3FB86B2B-92B6-4EF1-9895-D56EB354E191}"/>
            </a:ext>
          </a:extLst>
        </xdr:cNvPr>
        <xdr:cNvSpPr/>
      </xdr:nvSpPr>
      <xdr:spPr>
        <a:xfrm>
          <a:off x="13096875" y="168659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73343</xdr:rowOff>
    </xdr:from>
    <xdr:to>
      <xdr:col>81</xdr:col>
      <xdr:colOff>50800</xdr:colOff>
      <xdr:row>104</xdr:row>
      <xdr:rowOff>136207</xdr:rowOff>
    </xdr:to>
    <xdr:cxnSp macro="">
      <xdr:nvCxnSpPr>
        <xdr:cNvPr id="893" name="直線コネクタ 892">
          <a:extLst>
            <a:ext uri="{FF2B5EF4-FFF2-40B4-BE49-F238E27FC236}">
              <a16:creationId xmlns:a16="http://schemas.microsoft.com/office/drawing/2014/main" id="{C69421F2-A416-4B0F-9817-119C0A644C79}"/>
            </a:ext>
          </a:extLst>
        </xdr:cNvPr>
        <xdr:cNvCxnSpPr/>
      </xdr:nvCxnSpPr>
      <xdr:spPr>
        <a:xfrm>
          <a:off x="13144500" y="16913543"/>
          <a:ext cx="790575"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894" name="楕円 893">
          <a:extLst>
            <a:ext uri="{FF2B5EF4-FFF2-40B4-BE49-F238E27FC236}">
              <a16:creationId xmlns:a16="http://schemas.microsoft.com/office/drawing/2014/main" id="{6720DE6A-D5DB-431C-9433-7AA9C685D53B}"/>
            </a:ext>
          </a:extLst>
        </xdr:cNvPr>
        <xdr:cNvSpPr/>
      </xdr:nvSpPr>
      <xdr:spPr>
        <a:xfrm>
          <a:off x="12296775" y="16803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xdr:rowOff>
    </xdr:from>
    <xdr:to>
      <xdr:col>76</xdr:col>
      <xdr:colOff>114300</xdr:colOff>
      <xdr:row>104</xdr:row>
      <xdr:rowOff>73343</xdr:rowOff>
    </xdr:to>
    <xdr:cxnSp macro="">
      <xdr:nvCxnSpPr>
        <xdr:cNvPr id="895" name="直線コネクタ 894">
          <a:extLst>
            <a:ext uri="{FF2B5EF4-FFF2-40B4-BE49-F238E27FC236}">
              <a16:creationId xmlns:a16="http://schemas.microsoft.com/office/drawing/2014/main" id="{2C25F9E3-831F-491B-8DF7-66E520EA6FDF}"/>
            </a:ext>
          </a:extLst>
        </xdr:cNvPr>
        <xdr:cNvCxnSpPr/>
      </xdr:nvCxnSpPr>
      <xdr:spPr>
        <a:xfrm>
          <a:off x="12344400" y="16850995"/>
          <a:ext cx="800100" cy="6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82550</xdr:rowOff>
    </xdr:from>
    <xdr:to>
      <xdr:col>67</xdr:col>
      <xdr:colOff>101600</xdr:colOff>
      <xdr:row>104</xdr:row>
      <xdr:rowOff>12700</xdr:rowOff>
    </xdr:to>
    <xdr:sp macro="" textlink="">
      <xdr:nvSpPr>
        <xdr:cNvPr id="896" name="楕円 895">
          <a:extLst>
            <a:ext uri="{FF2B5EF4-FFF2-40B4-BE49-F238E27FC236}">
              <a16:creationId xmlns:a16="http://schemas.microsoft.com/office/drawing/2014/main" id="{3DB3549B-A8FF-45C1-AE22-BC52A0661179}"/>
            </a:ext>
          </a:extLst>
        </xdr:cNvPr>
        <xdr:cNvSpPr/>
      </xdr:nvSpPr>
      <xdr:spPr>
        <a:xfrm>
          <a:off x="11487150" y="167640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133350</xdr:rowOff>
    </xdr:from>
    <xdr:to>
      <xdr:col>71</xdr:col>
      <xdr:colOff>177800</xdr:colOff>
      <xdr:row>104</xdr:row>
      <xdr:rowOff>7620</xdr:rowOff>
    </xdr:to>
    <xdr:cxnSp macro="">
      <xdr:nvCxnSpPr>
        <xdr:cNvPr id="897" name="直線コネクタ 896">
          <a:extLst>
            <a:ext uri="{FF2B5EF4-FFF2-40B4-BE49-F238E27FC236}">
              <a16:creationId xmlns:a16="http://schemas.microsoft.com/office/drawing/2014/main" id="{A80FDD3B-3BDB-42A4-8706-96EE99EFBD8F}"/>
            </a:ext>
          </a:extLst>
        </xdr:cNvPr>
        <xdr:cNvCxnSpPr/>
      </xdr:nvCxnSpPr>
      <xdr:spPr>
        <a:xfrm>
          <a:off x="11534775" y="16811625"/>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20972</xdr:rowOff>
    </xdr:from>
    <xdr:ext cx="405111" cy="259045"/>
    <xdr:sp macro="" textlink="">
      <xdr:nvSpPr>
        <xdr:cNvPr id="898" name="n_1aveValue【公民館】&#10;有形固定資産減価償却率">
          <a:extLst>
            <a:ext uri="{FF2B5EF4-FFF2-40B4-BE49-F238E27FC236}">
              <a16:creationId xmlns:a16="http://schemas.microsoft.com/office/drawing/2014/main" id="{488AF968-1921-421F-8B64-3CA4C8273BFB}"/>
            </a:ext>
          </a:extLst>
        </xdr:cNvPr>
        <xdr:cNvSpPr txBox="1"/>
      </xdr:nvSpPr>
      <xdr:spPr>
        <a:xfrm>
          <a:off x="13745219"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899" name="n_2aveValue【公民館】&#10;有形固定資産減価償却率">
          <a:extLst>
            <a:ext uri="{FF2B5EF4-FFF2-40B4-BE49-F238E27FC236}">
              <a16:creationId xmlns:a16="http://schemas.microsoft.com/office/drawing/2014/main" id="{A44E61E4-96F6-4F3F-925B-45D2A7CD6E40}"/>
            </a:ext>
          </a:extLst>
        </xdr:cNvPr>
        <xdr:cNvSpPr txBox="1"/>
      </xdr:nvSpPr>
      <xdr:spPr>
        <a:xfrm>
          <a:off x="12964169" y="169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86695</xdr:rowOff>
    </xdr:from>
    <xdr:ext cx="405111" cy="259045"/>
    <xdr:sp macro="" textlink="">
      <xdr:nvSpPr>
        <xdr:cNvPr id="900" name="n_3aveValue【公民館】&#10;有形固定資産減価償却率">
          <a:extLst>
            <a:ext uri="{FF2B5EF4-FFF2-40B4-BE49-F238E27FC236}">
              <a16:creationId xmlns:a16="http://schemas.microsoft.com/office/drawing/2014/main" id="{C79A93DC-88BA-4D6E-8B18-1F1CAF5BB1E2}"/>
            </a:ext>
          </a:extLst>
        </xdr:cNvPr>
        <xdr:cNvSpPr txBox="1"/>
      </xdr:nvSpPr>
      <xdr:spPr>
        <a:xfrm>
          <a:off x="12164069" y="16923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14940</xdr:rowOff>
    </xdr:from>
    <xdr:ext cx="405111" cy="259045"/>
    <xdr:sp macro="" textlink="">
      <xdr:nvSpPr>
        <xdr:cNvPr id="901" name="n_4aveValue【公民館】&#10;有形固定資産減価償却率">
          <a:extLst>
            <a:ext uri="{FF2B5EF4-FFF2-40B4-BE49-F238E27FC236}">
              <a16:creationId xmlns:a16="http://schemas.microsoft.com/office/drawing/2014/main" id="{3A150948-961E-436C-BC0C-BE393B7841C4}"/>
            </a:ext>
          </a:extLst>
        </xdr:cNvPr>
        <xdr:cNvSpPr txBox="1"/>
      </xdr:nvSpPr>
      <xdr:spPr>
        <a:xfrm>
          <a:off x="11354444" y="1652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32084</xdr:rowOff>
    </xdr:from>
    <xdr:ext cx="405111" cy="259045"/>
    <xdr:sp macro="" textlink="">
      <xdr:nvSpPr>
        <xdr:cNvPr id="902" name="n_1mainValue【公民館】&#10;有形固定資産減価償却率">
          <a:extLst>
            <a:ext uri="{FF2B5EF4-FFF2-40B4-BE49-F238E27FC236}">
              <a16:creationId xmlns:a16="http://schemas.microsoft.com/office/drawing/2014/main" id="{A63B26FD-EFE0-4551-AF12-CB51182AAFA0}"/>
            </a:ext>
          </a:extLst>
        </xdr:cNvPr>
        <xdr:cNvSpPr txBox="1"/>
      </xdr:nvSpPr>
      <xdr:spPr>
        <a:xfrm>
          <a:off x="13745219" y="16707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140670</xdr:rowOff>
    </xdr:from>
    <xdr:ext cx="405111" cy="259045"/>
    <xdr:sp macro="" textlink="">
      <xdr:nvSpPr>
        <xdr:cNvPr id="903" name="n_2mainValue【公民館】&#10;有形固定資産減価償却率">
          <a:extLst>
            <a:ext uri="{FF2B5EF4-FFF2-40B4-BE49-F238E27FC236}">
              <a16:creationId xmlns:a16="http://schemas.microsoft.com/office/drawing/2014/main" id="{DED29D53-7543-414E-892B-C817A20D46A8}"/>
            </a:ext>
          </a:extLst>
        </xdr:cNvPr>
        <xdr:cNvSpPr txBox="1"/>
      </xdr:nvSpPr>
      <xdr:spPr>
        <a:xfrm>
          <a:off x="12964169" y="1666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904" name="n_3mainValue【公民館】&#10;有形固定資産減価償却率">
          <a:extLst>
            <a:ext uri="{FF2B5EF4-FFF2-40B4-BE49-F238E27FC236}">
              <a16:creationId xmlns:a16="http://schemas.microsoft.com/office/drawing/2014/main" id="{E7278E6A-2EFF-476C-90E1-3B8A89354BBA}"/>
            </a:ext>
          </a:extLst>
        </xdr:cNvPr>
        <xdr:cNvSpPr txBox="1"/>
      </xdr:nvSpPr>
      <xdr:spPr>
        <a:xfrm>
          <a:off x="12164069" y="1659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905" name="n_4mainValue【公民館】&#10;有形固定資産減価償却率">
          <a:extLst>
            <a:ext uri="{FF2B5EF4-FFF2-40B4-BE49-F238E27FC236}">
              <a16:creationId xmlns:a16="http://schemas.microsoft.com/office/drawing/2014/main" id="{99945EA1-84D0-4EA8-8275-FA50AFF4346E}"/>
            </a:ext>
          </a:extLst>
        </xdr:cNvPr>
        <xdr:cNvSpPr txBox="1"/>
      </xdr:nvSpPr>
      <xdr:spPr>
        <a:xfrm>
          <a:off x="11354444" y="1684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FCC2FD26-DE2C-49C9-A7DA-0774271869A9}"/>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551E6F36-6BB0-43BF-B857-86A91B4797CE}"/>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DCBD540B-A8D9-4D01-898E-2638FAB54828}"/>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13A10090-16D3-422B-8C29-1AD0AAB82EA1}"/>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062F5DDF-D1AE-4CC9-86CB-50A0266956FD}"/>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8657B340-09A5-4865-A2DF-EFC32CB40DE7}"/>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78252A43-C608-4C81-93B4-0C04E62F747A}"/>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1DA9FB9C-F21E-4479-98AF-3B32484E56D1}"/>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A1811499-6FF7-4A83-96CC-D83270CC6CAA}"/>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A64FA3F5-2465-4949-9197-0C91E454EC11}"/>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id="{F07D5FC3-7C57-4B0C-8E03-3169FCDF4C4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a:extLst>
            <a:ext uri="{FF2B5EF4-FFF2-40B4-BE49-F238E27FC236}">
              <a16:creationId xmlns:a16="http://schemas.microsoft.com/office/drawing/2014/main" id="{DA6B6FC4-7C4B-4611-8362-80886038CDA4}"/>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id="{DB178BB7-BABE-4F1F-B836-60D0104DE16E}"/>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a:extLst>
            <a:ext uri="{FF2B5EF4-FFF2-40B4-BE49-F238E27FC236}">
              <a16:creationId xmlns:a16="http://schemas.microsoft.com/office/drawing/2014/main" id="{D16509FA-C80C-49D2-A025-8C76A649F8CD}"/>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id="{19D2DFF7-9436-47A7-96F0-ECA928B6CA90}"/>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a:extLst>
            <a:ext uri="{FF2B5EF4-FFF2-40B4-BE49-F238E27FC236}">
              <a16:creationId xmlns:a16="http://schemas.microsoft.com/office/drawing/2014/main" id="{799C50EF-BE31-4096-80F7-D47DA6B5A9D0}"/>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id="{E729E74F-3F78-4D46-AB2B-5EDCE8C4F3D3}"/>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a:extLst>
            <a:ext uri="{FF2B5EF4-FFF2-40B4-BE49-F238E27FC236}">
              <a16:creationId xmlns:a16="http://schemas.microsoft.com/office/drawing/2014/main" id="{92E6A0EC-CC30-489B-B7BD-B647AB4A9D03}"/>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7030EE6C-5E18-44C4-84E8-FC0C9AD87AA1}"/>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EE48B3CF-F156-4B21-8D4C-069DDF896914}"/>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F68782C9-83C3-4729-91F0-B0535467AFE0}"/>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a:extLst>
            <a:ext uri="{FF2B5EF4-FFF2-40B4-BE49-F238E27FC236}">
              <a16:creationId xmlns:a16="http://schemas.microsoft.com/office/drawing/2014/main" id="{0A5B34C7-6458-4CED-AC63-026DC35B71D4}"/>
            </a:ext>
          </a:extLst>
        </xdr:cNvPr>
        <xdr:cNvCxnSpPr/>
      </xdr:nvCxnSpPr>
      <xdr:spPr>
        <a:xfrm flipV="1">
          <a:off x="19954239" y="16513811"/>
          <a:ext cx="0" cy="1037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8" name="【公民館】&#10;一人当たり面積最小値テキスト">
          <a:extLst>
            <a:ext uri="{FF2B5EF4-FFF2-40B4-BE49-F238E27FC236}">
              <a16:creationId xmlns:a16="http://schemas.microsoft.com/office/drawing/2014/main" id="{6D5EE6CC-1095-4AC2-AE28-3F4FF026D8F8}"/>
            </a:ext>
          </a:extLst>
        </xdr:cNvPr>
        <xdr:cNvSpPr txBox="1"/>
      </xdr:nvSpPr>
      <xdr:spPr>
        <a:xfrm>
          <a:off x="19992975" y="1755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a:extLst>
            <a:ext uri="{FF2B5EF4-FFF2-40B4-BE49-F238E27FC236}">
              <a16:creationId xmlns:a16="http://schemas.microsoft.com/office/drawing/2014/main" id="{F4ACB560-BD26-4723-B29B-B9B14F2832B8}"/>
            </a:ext>
          </a:extLst>
        </xdr:cNvPr>
        <xdr:cNvCxnSpPr/>
      </xdr:nvCxnSpPr>
      <xdr:spPr>
        <a:xfrm>
          <a:off x="19878675" y="175517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30" name="【公民館】&#10;一人当たり面積最大値テキスト">
          <a:extLst>
            <a:ext uri="{FF2B5EF4-FFF2-40B4-BE49-F238E27FC236}">
              <a16:creationId xmlns:a16="http://schemas.microsoft.com/office/drawing/2014/main" id="{0390B076-3A1F-4FA0-A74F-37686A8BA688}"/>
            </a:ext>
          </a:extLst>
        </xdr:cNvPr>
        <xdr:cNvSpPr txBox="1"/>
      </xdr:nvSpPr>
      <xdr:spPr>
        <a:xfrm>
          <a:off x="19992975" y="1629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a:extLst>
            <a:ext uri="{FF2B5EF4-FFF2-40B4-BE49-F238E27FC236}">
              <a16:creationId xmlns:a16="http://schemas.microsoft.com/office/drawing/2014/main" id="{143F6EE7-118B-4188-B037-D00AF21B785C}"/>
            </a:ext>
          </a:extLst>
        </xdr:cNvPr>
        <xdr:cNvCxnSpPr/>
      </xdr:nvCxnSpPr>
      <xdr:spPr>
        <a:xfrm>
          <a:off x="19878675" y="165138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932" name="【公民館】&#10;一人当たり面積平均値テキスト">
          <a:extLst>
            <a:ext uri="{FF2B5EF4-FFF2-40B4-BE49-F238E27FC236}">
              <a16:creationId xmlns:a16="http://schemas.microsoft.com/office/drawing/2014/main" id="{83B82D6A-96DA-49AF-A66B-A6B45473362E}"/>
            </a:ext>
          </a:extLst>
        </xdr:cNvPr>
        <xdr:cNvSpPr txBox="1"/>
      </xdr:nvSpPr>
      <xdr:spPr>
        <a:xfrm>
          <a:off x="19992975" y="17087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3" name="フローチャート: 判断 932">
          <a:extLst>
            <a:ext uri="{FF2B5EF4-FFF2-40B4-BE49-F238E27FC236}">
              <a16:creationId xmlns:a16="http://schemas.microsoft.com/office/drawing/2014/main" id="{37F5988C-2D27-4983-95C6-EA674071F2C2}"/>
            </a:ext>
          </a:extLst>
        </xdr:cNvPr>
        <xdr:cNvSpPr/>
      </xdr:nvSpPr>
      <xdr:spPr>
        <a:xfrm>
          <a:off x="19897725" y="171089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34" name="フローチャート: 判断 933">
          <a:extLst>
            <a:ext uri="{FF2B5EF4-FFF2-40B4-BE49-F238E27FC236}">
              <a16:creationId xmlns:a16="http://schemas.microsoft.com/office/drawing/2014/main" id="{445BF0C7-B3AE-4619-9051-54EFCF3633CA}"/>
            </a:ext>
          </a:extLst>
        </xdr:cNvPr>
        <xdr:cNvSpPr/>
      </xdr:nvSpPr>
      <xdr:spPr>
        <a:xfrm>
          <a:off x="19154775" y="171166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5" name="フローチャート: 判断 934">
          <a:extLst>
            <a:ext uri="{FF2B5EF4-FFF2-40B4-BE49-F238E27FC236}">
              <a16:creationId xmlns:a16="http://schemas.microsoft.com/office/drawing/2014/main" id="{A725B8D0-54A7-417F-AE8A-AFF5D673C5F0}"/>
            </a:ext>
          </a:extLst>
        </xdr:cNvPr>
        <xdr:cNvSpPr/>
      </xdr:nvSpPr>
      <xdr:spPr>
        <a:xfrm>
          <a:off x="18345150" y="171272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936" name="フローチャート: 判断 935">
          <a:extLst>
            <a:ext uri="{FF2B5EF4-FFF2-40B4-BE49-F238E27FC236}">
              <a16:creationId xmlns:a16="http://schemas.microsoft.com/office/drawing/2014/main" id="{3D79BAC2-135A-4FB8-8534-B643FEF303BA}"/>
            </a:ext>
          </a:extLst>
        </xdr:cNvPr>
        <xdr:cNvSpPr/>
      </xdr:nvSpPr>
      <xdr:spPr>
        <a:xfrm>
          <a:off x="17554575" y="171289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37" name="フローチャート: 判断 936">
          <a:extLst>
            <a:ext uri="{FF2B5EF4-FFF2-40B4-BE49-F238E27FC236}">
              <a16:creationId xmlns:a16="http://schemas.microsoft.com/office/drawing/2014/main" id="{37C37385-87D6-4B37-B25A-87330B6DAC85}"/>
            </a:ext>
          </a:extLst>
        </xdr:cNvPr>
        <xdr:cNvSpPr/>
      </xdr:nvSpPr>
      <xdr:spPr>
        <a:xfrm>
          <a:off x="16754475" y="17061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5226C96-B902-4F52-A0BB-E0F880B245A9}"/>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1FD5071-E1FB-44F3-A3F2-31CA1BBEC9C0}"/>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B0F27E1F-3981-492F-9FCF-478D8A18ED1D}"/>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D5061386-A54D-4E20-84E9-17A133A7CE3F}"/>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6CCDAFD2-DFFC-410A-AE21-5B67F1DC967C}"/>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105411</xdr:rowOff>
    </xdr:from>
    <xdr:to>
      <xdr:col>116</xdr:col>
      <xdr:colOff>114300</xdr:colOff>
      <xdr:row>102</xdr:row>
      <xdr:rowOff>35561</xdr:rowOff>
    </xdr:to>
    <xdr:sp macro="" textlink="">
      <xdr:nvSpPr>
        <xdr:cNvPr id="943" name="楕円 942">
          <a:extLst>
            <a:ext uri="{FF2B5EF4-FFF2-40B4-BE49-F238E27FC236}">
              <a16:creationId xmlns:a16="http://schemas.microsoft.com/office/drawing/2014/main" id="{B3A022FC-7B72-458F-9465-8FD1683D0944}"/>
            </a:ext>
          </a:extLst>
        </xdr:cNvPr>
        <xdr:cNvSpPr/>
      </xdr:nvSpPr>
      <xdr:spPr>
        <a:xfrm>
          <a:off x="19897725" y="164566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58438</xdr:rowOff>
    </xdr:from>
    <xdr:ext cx="469744" cy="259045"/>
    <xdr:sp macro="" textlink="">
      <xdr:nvSpPr>
        <xdr:cNvPr id="944" name="【公民館】&#10;一人当たり面積該当値テキスト">
          <a:extLst>
            <a:ext uri="{FF2B5EF4-FFF2-40B4-BE49-F238E27FC236}">
              <a16:creationId xmlns:a16="http://schemas.microsoft.com/office/drawing/2014/main" id="{678ADFFE-4C9A-4175-8E0B-9DD6E677A768}"/>
            </a:ext>
          </a:extLst>
        </xdr:cNvPr>
        <xdr:cNvSpPr txBox="1"/>
      </xdr:nvSpPr>
      <xdr:spPr>
        <a:xfrm>
          <a:off x="19992975" y="1641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114554</xdr:rowOff>
    </xdr:from>
    <xdr:to>
      <xdr:col>112</xdr:col>
      <xdr:colOff>38100</xdr:colOff>
      <xdr:row>102</xdr:row>
      <xdr:rowOff>44704</xdr:rowOff>
    </xdr:to>
    <xdr:sp macro="" textlink="">
      <xdr:nvSpPr>
        <xdr:cNvPr id="945" name="楕円 944">
          <a:extLst>
            <a:ext uri="{FF2B5EF4-FFF2-40B4-BE49-F238E27FC236}">
              <a16:creationId xmlns:a16="http://schemas.microsoft.com/office/drawing/2014/main" id="{707EE8B8-E6A3-4697-AB6F-0C20D803D713}"/>
            </a:ext>
          </a:extLst>
        </xdr:cNvPr>
        <xdr:cNvSpPr/>
      </xdr:nvSpPr>
      <xdr:spPr>
        <a:xfrm>
          <a:off x="19154775" y="164689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156211</xdr:rowOff>
    </xdr:from>
    <xdr:to>
      <xdr:col>116</xdr:col>
      <xdr:colOff>63500</xdr:colOff>
      <xdr:row>101</xdr:row>
      <xdr:rowOff>165354</xdr:rowOff>
    </xdr:to>
    <xdr:cxnSp macro="">
      <xdr:nvCxnSpPr>
        <xdr:cNvPr id="946" name="直線コネクタ 945">
          <a:extLst>
            <a:ext uri="{FF2B5EF4-FFF2-40B4-BE49-F238E27FC236}">
              <a16:creationId xmlns:a16="http://schemas.microsoft.com/office/drawing/2014/main" id="{04D4886A-5E4F-4014-AED0-8CEB7CA98E66}"/>
            </a:ext>
          </a:extLst>
        </xdr:cNvPr>
        <xdr:cNvCxnSpPr/>
      </xdr:nvCxnSpPr>
      <xdr:spPr>
        <a:xfrm flipV="1">
          <a:off x="19202400" y="16513811"/>
          <a:ext cx="752475"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128270</xdr:rowOff>
    </xdr:from>
    <xdr:to>
      <xdr:col>107</xdr:col>
      <xdr:colOff>101600</xdr:colOff>
      <xdr:row>102</xdr:row>
      <xdr:rowOff>58420</xdr:rowOff>
    </xdr:to>
    <xdr:sp macro="" textlink="">
      <xdr:nvSpPr>
        <xdr:cNvPr id="947" name="楕円 946">
          <a:extLst>
            <a:ext uri="{FF2B5EF4-FFF2-40B4-BE49-F238E27FC236}">
              <a16:creationId xmlns:a16="http://schemas.microsoft.com/office/drawing/2014/main" id="{6404C261-C6F3-498C-927F-9AA2FAB07115}"/>
            </a:ext>
          </a:extLst>
        </xdr:cNvPr>
        <xdr:cNvSpPr/>
      </xdr:nvSpPr>
      <xdr:spPr>
        <a:xfrm>
          <a:off x="18345150" y="16479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165354</xdr:rowOff>
    </xdr:from>
    <xdr:to>
      <xdr:col>111</xdr:col>
      <xdr:colOff>177800</xdr:colOff>
      <xdr:row>102</xdr:row>
      <xdr:rowOff>7620</xdr:rowOff>
    </xdr:to>
    <xdr:cxnSp macro="">
      <xdr:nvCxnSpPr>
        <xdr:cNvPr id="948" name="直線コネクタ 947">
          <a:extLst>
            <a:ext uri="{FF2B5EF4-FFF2-40B4-BE49-F238E27FC236}">
              <a16:creationId xmlns:a16="http://schemas.microsoft.com/office/drawing/2014/main" id="{2A3E3D67-7934-46F9-839F-128DAD315BCB}"/>
            </a:ext>
          </a:extLst>
        </xdr:cNvPr>
        <xdr:cNvCxnSpPr/>
      </xdr:nvCxnSpPr>
      <xdr:spPr>
        <a:xfrm flipV="1">
          <a:off x="18392775" y="16516604"/>
          <a:ext cx="80962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141987</xdr:rowOff>
    </xdr:from>
    <xdr:to>
      <xdr:col>102</xdr:col>
      <xdr:colOff>165100</xdr:colOff>
      <xdr:row>102</xdr:row>
      <xdr:rowOff>72137</xdr:rowOff>
    </xdr:to>
    <xdr:sp macro="" textlink="">
      <xdr:nvSpPr>
        <xdr:cNvPr id="949" name="楕円 948">
          <a:extLst>
            <a:ext uri="{FF2B5EF4-FFF2-40B4-BE49-F238E27FC236}">
              <a16:creationId xmlns:a16="http://schemas.microsoft.com/office/drawing/2014/main" id="{BF2110B8-9E16-42E7-B082-A644897CE8A7}"/>
            </a:ext>
          </a:extLst>
        </xdr:cNvPr>
        <xdr:cNvSpPr/>
      </xdr:nvSpPr>
      <xdr:spPr>
        <a:xfrm>
          <a:off x="17554575" y="1649958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7620</xdr:rowOff>
    </xdr:from>
    <xdr:to>
      <xdr:col>107</xdr:col>
      <xdr:colOff>50800</xdr:colOff>
      <xdr:row>102</xdr:row>
      <xdr:rowOff>21337</xdr:rowOff>
    </xdr:to>
    <xdr:cxnSp macro="">
      <xdr:nvCxnSpPr>
        <xdr:cNvPr id="950" name="直線コネクタ 949">
          <a:extLst>
            <a:ext uri="{FF2B5EF4-FFF2-40B4-BE49-F238E27FC236}">
              <a16:creationId xmlns:a16="http://schemas.microsoft.com/office/drawing/2014/main" id="{612FAA75-A47C-457D-94B3-06EAF9F0AEA2}"/>
            </a:ext>
          </a:extLst>
        </xdr:cNvPr>
        <xdr:cNvCxnSpPr/>
      </xdr:nvCxnSpPr>
      <xdr:spPr>
        <a:xfrm flipV="1">
          <a:off x="17602200" y="16527145"/>
          <a:ext cx="790575"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151130</xdr:rowOff>
    </xdr:from>
    <xdr:to>
      <xdr:col>98</xdr:col>
      <xdr:colOff>38100</xdr:colOff>
      <xdr:row>102</xdr:row>
      <xdr:rowOff>81280</xdr:rowOff>
    </xdr:to>
    <xdr:sp macro="" textlink="">
      <xdr:nvSpPr>
        <xdr:cNvPr id="951" name="楕円 950">
          <a:extLst>
            <a:ext uri="{FF2B5EF4-FFF2-40B4-BE49-F238E27FC236}">
              <a16:creationId xmlns:a16="http://schemas.microsoft.com/office/drawing/2014/main" id="{F1351E8C-9691-4C29-A394-E0861B7BA43E}"/>
            </a:ext>
          </a:extLst>
        </xdr:cNvPr>
        <xdr:cNvSpPr/>
      </xdr:nvSpPr>
      <xdr:spPr>
        <a:xfrm>
          <a:off x="16754475" y="16505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21337</xdr:rowOff>
    </xdr:from>
    <xdr:to>
      <xdr:col>102</xdr:col>
      <xdr:colOff>114300</xdr:colOff>
      <xdr:row>102</xdr:row>
      <xdr:rowOff>30480</xdr:rowOff>
    </xdr:to>
    <xdr:cxnSp macro="">
      <xdr:nvCxnSpPr>
        <xdr:cNvPr id="952" name="直線コネクタ 951">
          <a:extLst>
            <a:ext uri="{FF2B5EF4-FFF2-40B4-BE49-F238E27FC236}">
              <a16:creationId xmlns:a16="http://schemas.microsoft.com/office/drawing/2014/main" id="{4DB52C68-6DCF-43ED-A32F-F3E4B23A94CE}"/>
            </a:ext>
          </a:extLst>
        </xdr:cNvPr>
        <xdr:cNvCxnSpPr/>
      </xdr:nvCxnSpPr>
      <xdr:spPr>
        <a:xfrm flipV="1">
          <a:off x="16802100" y="16537687"/>
          <a:ext cx="80010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953" name="n_1aveValue【公民館】&#10;一人当たり面積">
          <a:extLst>
            <a:ext uri="{FF2B5EF4-FFF2-40B4-BE49-F238E27FC236}">
              <a16:creationId xmlns:a16="http://schemas.microsoft.com/office/drawing/2014/main" id="{EDEAC0DD-E06E-4E9A-B50F-F4DF97B2D461}"/>
            </a:ext>
          </a:extLst>
        </xdr:cNvPr>
        <xdr:cNvSpPr txBox="1"/>
      </xdr:nvSpPr>
      <xdr:spPr>
        <a:xfrm>
          <a:off x="18983402" y="1719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954" name="n_2aveValue【公民館】&#10;一人当たり面積">
          <a:extLst>
            <a:ext uri="{FF2B5EF4-FFF2-40B4-BE49-F238E27FC236}">
              <a16:creationId xmlns:a16="http://schemas.microsoft.com/office/drawing/2014/main" id="{40D83316-B2FE-460A-AC7C-31C0D5B3B754}"/>
            </a:ext>
          </a:extLst>
        </xdr:cNvPr>
        <xdr:cNvSpPr txBox="1"/>
      </xdr:nvSpPr>
      <xdr:spPr>
        <a:xfrm>
          <a:off x="18183302" y="1721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44975</xdr:rowOff>
    </xdr:from>
    <xdr:ext cx="469744" cy="259045"/>
    <xdr:sp macro="" textlink="">
      <xdr:nvSpPr>
        <xdr:cNvPr id="955" name="n_3aveValue【公民館】&#10;一人当たり面積">
          <a:extLst>
            <a:ext uri="{FF2B5EF4-FFF2-40B4-BE49-F238E27FC236}">
              <a16:creationId xmlns:a16="http://schemas.microsoft.com/office/drawing/2014/main" id="{7CF66D9F-498F-4327-A196-C1409311BCB2}"/>
            </a:ext>
          </a:extLst>
        </xdr:cNvPr>
        <xdr:cNvSpPr txBox="1"/>
      </xdr:nvSpPr>
      <xdr:spPr>
        <a:xfrm>
          <a:off x="17383202" y="1721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956" name="n_4aveValue【公民館】&#10;一人当たり面積">
          <a:extLst>
            <a:ext uri="{FF2B5EF4-FFF2-40B4-BE49-F238E27FC236}">
              <a16:creationId xmlns:a16="http://schemas.microsoft.com/office/drawing/2014/main" id="{2EC63532-7798-4949-95E1-5D1412DED893}"/>
            </a:ext>
          </a:extLst>
        </xdr:cNvPr>
        <xdr:cNvSpPr txBox="1"/>
      </xdr:nvSpPr>
      <xdr:spPr>
        <a:xfrm>
          <a:off x="16592627" y="1715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61231</xdr:rowOff>
    </xdr:from>
    <xdr:ext cx="469744" cy="259045"/>
    <xdr:sp macro="" textlink="">
      <xdr:nvSpPr>
        <xdr:cNvPr id="957" name="n_1mainValue【公民館】&#10;一人当たり面積">
          <a:extLst>
            <a:ext uri="{FF2B5EF4-FFF2-40B4-BE49-F238E27FC236}">
              <a16:creationId xmlns:a16="http://schemas.microsoft.com/office/drawing/2014/main" id="{2CD5247A-16B0-458E-8364-FF0525CE55A5}"/>
            </a:ext>
          </a:extLst>
        </xdr:cNvPr>
        <xdr:cNvSpPr txBox="1"/>
      </xdr:nvSpPr>
      <xdr:spPr>
        <a:xfrm>
          <a:off x="18983402" y="1625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74947</xdr:rowOff>
    </xdr:from>
    <xdr:ext cx="469744" cy="259045"/>
    <xdr:sp macro="" textlink="">
      <xdr:nvSpPr>
        <xdr:cNvPr id="958" name="n_2mainValue【公民館】&#10;一人当たり面積">
          <a:extLst>
            <a:ext uri="{FF2B5EF4-FFF2-40B4-BE49-F238E27FC236}">
              <a16:creationId xmlns:a16="http://schemas.microsoft.com/office/drawing/2014/main" id="{4F9EF6C2-CB80-4387-95B9-9840F1EEDFE9}"/>
            </a:ext>
          </a:extLst>
        </xdr:cNvPr>
        <xdr:cNvSpPr txBox="1"/>
      </xdr:nvSpPr>
      <xdr:spPr>
        <a:xfrm>
          <a:off x="18183302" y="1626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88664</xdr:rowOff>
    </xdr:from>
    <xdr:ext cx="469744" cy="259045"/>
    <xdr:sp macro="" textlink="">
      <xdr:nvSpPr>
        <xdr:cNvPr id="959" name="n_3mainValue【公民館】&#10;一人当たり面積">
          <a:extLst>
            <a:ext uri="{FF2B5EF4-FFF2-40B4-BE49-F238E27FC236}">
              <a16:creationId xmlns:a16="http://schemas.microsoft.com/office/drawing/2014/main" id="{8929A537-5487-4E8D-A377-D2374EF93044}"/>
            </a:ext>
          </a:extLst>
        </xdr:cNvPr>
        <xdr:cNvSpPr txBox="1"/>
      </xdr:nvSpPr>
      <xdr:spPr>
        <a:xfrm>
          <a:off x="17383202" y="1627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97807</xdr:rowOff>
    </xdr:from>
    <xdr:ext cx="469744" cy="259045"/>
    <xdr:sp macro="" textlink="">
      <xdr:nvSpPr>
        <xdr:cNvPr id="960" name="n_4mainValue【公民館】&#10;一人当たり面積">
          <a:extLst>
            <a:ext uri="{FF2B5EF4-FFF2-40B4-BE49-F238E27FC236}">
              <a16:creationId xmlns:a16="http://schemas.microsoft.com/office/drawing/2014/main" id="{DEEC44BD-333C-4946-9CF8-D1A2EC2EC1D3}"/>
            </a:ext>
          </a:extLst>
        </xdr:cNvPr>
        <xdr:cNvSpPr txBox="1"/>
      </xdr:nvSpPr>
      <xdr:spPr>
        <a:xfrm>
          <a:off x="16592627" y="1629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5E5ADC75-2247-4B64-AD18-031C146ECF74}"/>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32A234BF-EC19-41DB-B1A3-6C18C42E9E3B}"/>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CF506A07-8DFA-4ACA-A5D2-056CA2F59D0C}"/>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有形固定資産減価償却率については、全ての数値が悪化していることから、老朽化の進んだ施設が多い状況となっている。また、ほとんどの施設の老朽具合は類似団体平均と同程度であるが、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が類似団体平均よりも大幅に老朽化が進んでいる。また、一人当たりの面積においては、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より大幅に大きい。今後は、地区ごとの人口推移を勘案し、人口規模にあった施設保有量の維持と市民ニーズにあった有効的な活用を目指し施設の再編を進めるなど、健全で持続可能な管理運営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D06664-C191-499A-A64F-4AF2D3ABC735}"/>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82DF1E-A83C-4262-ACC8-8F6059B44852}"/>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C99D23-184F-484F-A73C-51D334196B98}"/>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EE287B-D002-49A9-8EF5-3C9ACF828372}"/>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0B2DE3-450A-429F-8C97-7B7145178974}"/>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291CE0-6650-49C4-9262-91F237FF1CB6}"/>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ADFDD6-B4FB-4E5C-8D72-3753473D771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1DBE99-9BBB-4735-995E-2AF77D74986B}"/>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CBF78F-72A8-49EE-BF92-4C3D5AFE49E9}"/>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CF49F4-193B-4E5A-B956-EBAE79C96469}"/>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104,474
102,765
510.04
55,967,346
52,798,850
2,968,540
29,231,091
58,038,735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AB7CFC-6B8F-4C4C-A169-B0BE49A279A6}"/>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DA5226-49CD-4F1D-9CF5-FECCB381A81D}"/>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54D32E-307C-455B-A62E-48DA0968CBA2}"/>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184EEF-C6AF-45FB-9349-46CCC8BC4B3C}"/>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C267DB-9DA2-421B-AC44-50500D392F6A}"/>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68D44FE-90D9-4C49-B45E-F39469B7CD30}"/>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B21546C-1795-4FF1-ADFA-88A90D3D9483}"/>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2AB4DE-2C19-44CA-BCCC-71C4BBFFBCA9}"/>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EF6A89-A859-41B9-A20C-D592A6DC2F9A}"/>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FEB7B4-4582-4569-A663-ABFC4CE8C439}"/>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665321-5313-4858-9C68-089D0AC6D16A}"/>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E7271E-E7B9-4326-B9AB-B98D840F1B67}"/>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4087C5-9461-4D94-81AC-FED9FAD8CBE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DFD23E-FEDB-42BE-8C0B-5039B7A4BD24}"/>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4BE150-B276-4778-BE85-F1BF8970F138}"/>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ED7F98-FD56-4256-AC2D-F8D69C3113CE}"/>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D9FDC4-979E-4D92-A6A3-B21B63C7E03E}"/>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1219E6-75B9-4DF3-A5A7-DD701AF66955}"/>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35CACF-6F7C-412B-9DC3-FF53A3F010AE}"/>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BE024C-64A0-4994-BAD8-29D88D05703E}"/>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528D78A-5987-43F9-AFFC-30118C852177}"/>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40A7D6-52EA-43DE-BA77-EC759B79305F}"/>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83AA27-3B99-4EA1-9940-B507861408A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C3E7BB-361E-4DA1-9D77-643590259F06}"/>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BAF6E35-201F-4CCC-B2E0-7022C122EDE8}"/>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E12AFA-5116-4919-8383-96C9D56040D6}"/>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B490E2B-A80C-49C5-9F53-66D1F9B6E429}"/>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4EABB17-3950-4EEF-9C08-356D913145EE}"/>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0B0B90B-D305-4F77-AD06-10989AD5CB84}"/>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41C872-A7C6-48AE-A1A4-7D3378312CEF}"/>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20C633-5951-4987-AA9A-5022F417A7A1}"/>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400B43-6CDB-47BD-A631-54EEBE77EEFC}"/>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F6ABB38-AB95-40CE-84AA-F62DC8E7766F}"/>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019CC04-C8E8-4FBF-8237-9C93D5159F52}"/>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3500165-3660-4E38-B901-1E81290CAF86}"/>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20B0D9A-ED3F-446A-8648-A1C9FE46AEAC}"/>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CE9F8B7-BFF8-4CF5-890E-E98BED322657}"/>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A14E4B2-EB9C-4134-8AED-3752E5DBA23F}"/>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0941773-EEEF-4B46-9894-EF3A945644A1}"/>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23EA248-43AE-4717-B068-F670EA4194BB}"/>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B369500-D827-4C63-A3AD-6FE6BBA6F574}"/>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EFC9A8F-6FB1-4108-A643-055389F133F9}"/>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13F3877-ABE2-4383-BEAD-3B95494E8E1E}"/>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9E20D6E-E860-4A0D-B5FB-87FFD89D1B80}"/>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DAA1C4C-31B9-4E39-BC37-921EBD94E6EA}"/>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24E9ECD-58B2-440A-AC04-40F1948CB2A6}"/>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8322832-46B7-41F9-A39A-E32D545268AB}"/>
            </a:ext>
          </a:extLst>
        </xdr:cNvPr>
        <xdr:cNvCxnSpPr/>
      </xdr:nvCxnSpPr>
      <xdr:spPr>
        <a:xfrm flipV="1">
          <a:off x="4180840" y="5447393"/>
          <a:ext cx="0" cy="144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13ED3CC-2D84-445F-8703-96BA3DA3F89B}"/>
            </a:ext>
          </a:extLst>
        </xdr:cNvPr>
        <xdr:cNvSpPr txBox="1"/>
      </xdr:nvSpPr>
      <xdr:spPr>
        <a:xfrm>
          <a:off x="42195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FA138AC-60D1-4829-9EFC-1AF1547FC514}"/>
            </a:ext>
          </a:extLst>
        </xdr:cNvPr>
        <xdr:cNvCxnSpPr/>
      </xdr:nvCxnSpPr>
      <xdr:spPr>
        <a:xfrm>
          <a:off x="4105275"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94BCE45F-408B-434D-8733-27B49861D194}"/>
            </a:ext>
          </a:extLst>
        </xdr:cNvPr>
        <xdr:cNvSpPr txBox="1"/>
      </xdr:nvSpPr>
      <xdr:spPr>
        <a:xfrm>
          <a:off x="4219575" y="523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D7ADC880-D2DC-4A47-87E6-573D6ED8F6BC}"/>
            </a:ext>
          </a:extLst>
        </xdr:cNvPr>
        <xdr:cNvCxnSpPr/>
      </xdr:nvCxnSpPr>
      <xdr:spPr>
        <a:xfrm>
          <a:off x="4105275" y="54473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101799</xdr:rowOff>
    </xdr:from>
    <xdr:ext cx="405111" cy="259045"/>
    <xdr:sp macro="" textlink="">
      <xdr:nvSpPr>
        <xdr:cNvPr id="63" name="【図書館】&#10;有形固定資産減価償却率平均値テキスト">
          <a:extLst>
            <a:ext uri="{FF2B5EF4-FFF2-40B4-BE49-F238E27FC236}">
              <a16:creationId xmlns:a16="http://schemas.microsoft.com/office/drawing/2014/main" id="{9C5F9876-8904-4B79-B35D-2AF6FD63223D}"/>
            </a:ext>
          </a:extLst>
        </xdr:cNvPr>
        <xdr:cNvSpPr txBox="1"/>
      </xdr:nvSpPr>
      <xdr:spPr>
        <a:xfrm>
          <a:off x="4219575" y="6096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5B94E9CD-D24B-47B9-A4B8-9AD7F1384FF8}"/>
            </a:ext>
          </a:extLst>
        </xdr:cNvPr>
        <xdr:cNvSpPr/>
      </xdr:nvSpPr>
      <xdr:spPr>
        <a:xfrm>
          <a:off x="4124325" y="611777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2AB7E31C-5221-4387-8355-3C6659F6DF37}"/>
            </a:ext>
          </a:extLst>
        </xdr:cNvPr>
        <xdr:cNvSpPr/>
      </xdr:nvSpPr>
      <xdr:spPr>
        <a:xfrm>
          <a:off x="3381375" y="60787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92D02D90-82AE-49F0-97E2-EB9BA638F087}"/>
            </a:ext>
          </a:extLst>
        </xdr:cNvPr>
        <xdr:cNvSpPr/>
      </xdr:nvSpPr>
      <xdr:spPr>
        <a:xfrm>
          <a:off x="2571750" y="60573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CA32D6CD-68CE-4432-B75A-E31CA6CA7E0D}"/>
            </a:ext>
          </a:extLst>
        </xdr:cNvPr>
        <xdr:cNvSpPr/>
      </xdr:nvSpPr>
      <xdr:spPr>
        <a:xfrm>
          <a:off x="1781175" y="59560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FC96488C-9363-4499-980E-B7957AA86BAE}"/>
            </a:ext>
          </a:extLst>
        </xdr:cNvPr>
        <xdr:cNvSpPr/>
      </xdr:nvSpPr>
      <xdr:spPr>
        <a:xfrm>
          <a:off x="981075" y="59723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A8EF3E6-745B-49FA-B7CA-40164AAEDD55}"/>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563807-FD05-410F-9FF0-83C130D74E06}"/>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C3F898-5F60-4EA8-A3FE-F77BD3BFC1B3}"/>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787E934-ABEB-49D2-A1E8-FB9C2960831F}"/>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8A02AA0-5958-4D6F-AA54-699FA71250FB}"/>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110308</xdr:rowOff>
    </xdr:from>
    <xdr:to>
      <xdr:col>24</xdr:col>
      <xdr:colOff>114300</xdr:colOff>
      <xdr:row>38</xdr:row>
      <xdr:rowOff>40458</xdr:rowOff>
    </xdr:to>
    <xdr:sp macro="" textlink="">
      <xdr:nvSpPr>
        <xdr:cNvPr id="74" name="楕円 73">
          <a:extLst>
            <a:ext uri="{FF2B5EF4-FFF2-40B4-BE49-F238E27FC236}">
              <a16:creationId xmlns:a16="http://schemas.microsoft.com/office/drawing/2014/main" id="{59948204-64A5-4A5B-A7A9-4096EE5D7686}"/>
            </a:ext>
          </a:extLst>
        </xdr:cNvPr>
        <xdr:cNvSpPr/>
      </xdr:nvSpPr>
      <xdr:spPr>
        <a:xfrm>
          <a:off x="4124325" y="60983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133185</xdr:rowOff>
    </xdr:from>
    <xdr:ext cx="405111" cy="259045"/>
    <xdr:sp macro="" textlink="">
      <xdr:nvSpPr>
        <xdr:cNvPr id="75" name="【図書館】&#10;有形固定資産減価償却率該当値テキスト">
          <a:extLst>
            <a:ext uri="{FF2B5EF4-FFF2-40B4-BE49-F238E27FC236}">
              <a16:creationId xmlns:a16="http://schemas.microsoft.com/office/drawing/2014/main" id="{71F0CF34-7327-40FE-8CA6-E70AD9B7EB52}"/>
            </a:ext>
          </a:extLst>
        </xdr:cNvPr>
        <xdr:cNvSpPr txBox="1"/>
      </xdr:nvSpPr>
      <xdr:spPr>
        <a:xfrm>
          <a:off x="4219575" y="59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64589</xdr:rowOff>
    </xdr:from>
    <xdr:to>
      <xdr:col>20</xdr:col>
      <xdr:colOff>38100</xdr:colOff>
      <xdr:row>37</xdr:row>
      <xdr:rowOff>166188</xdr:rowOff>
    </xdr:to>
    <xdr:sp macro="" textlink="">
      <xdr:nvSpPr>
        <xdr:cNvPr id="76" name="楕円 75">
          <a:extLst>
            <a:ext uri="{FF2B5EF4-FFF2-40B4-BE49-F238E27FC236}">
              <a16:creationId xmlns:a16="http://schemas.microsoft.com/office/drawing/2014/main" id="{85C96B0E-E1EB-486A-AE87-AA768000743D}"/>
            </a:ext>
          </a:extLst>
        </xdr:cNvPr>
        <xdr:cNvSpPr/>
      </xdr:nvSpPr>
      <xdr:spPr>
        <a:xfrm>
          <a:off x="3381375" y="6058989"/>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115389</xdr:rowOff>
    </xdr:from>
    <xdr:to>
      <xdr:col>24</xdr:col>
      <xdr:colOff>63500</xdr:colOff>
      <xdr:row>37</xdr:row>
      <xdr:rowOff>161109</xdr:rowOff>
    </xdr:to>
    <xdr:cxnSp macro="">
      <xdr:nvCxnSpPr>
        <xdr:cNvPr id="77" name="直線コネクタ 76">
          <a:extLst>
            <a:ext uri="{FF2B5EF4-FFF2-40B4-BE49-F238E27FC236}">
              <a16:creationId xmlns:a16="http://schemas.microsoft.com/office/drawing/2014/main" id="{2AC8573B-6C59-4F8D-A59B-FEFEE0DA2B04}"/>
            </a:ext>
          </a:extLst>
        </xdr:cNvPr>
        <xdr:cNvCxnSpPr/>
      </xdr:nvCxnSpPr>
      <xdr:spPr>
        <a:xfrm>
          <a:off x="3429000" y="6106614"/>
          <a:ext cx="7524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a:extLst>
            <a:ext uri="{FF2B5EF4-FFF2-40B4-BE49-F238E27FC236}">
              <a16:creationId xmlns:a16="http://schemas.microsoft.com/office/drawing/2014/main" id="{F30ABD13-899D-4E53-AECD-33B8C5616F37}"/>
            </a:ext>
          </a:extLst>
        </xdr:cNvPr>
        <xdr:cNvSpPr/>
      </xdr:nvSpPr>
      <xdr:spPr>
        <a:xfrm>
          <a:off x="2571750" y="60084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115389</xdr:rowOff>
    </xdr:to>
    <xdr:cxnSp macro="">
      <xdr:nvCxnSpPr>
        <xdr:cNvPr id="79" name="直線コネクタ 78">
          <a:extLst>
            <a:ext uri="{FF2B5EF4-FFF2-40B4-BE49-F238E27FC236}">
              <a16:creationId xmlns:a16="http://schemas.microsoft.com/office/drawing/2014/main" id="{4F4FBEF7-A585-4B91-884F-39D3CD4C614A}"/>
            </a:ext>
          </a:extLst>
        </xdr:cNvPr>
        <xdr:cNvCxnSpPr/>
      </xdr:nvCxnSpPr>
      <xdr:spPr>
        <a:xfrm>
          <a:off x="2619375" y="6056086"/>
          <a:ext cx="809625" cy="5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80" name="楕円 79">
          <a:extLst>
            <a:ext uri="{FF2B5EF4-FFF2-40B4-BE49-F238E27FC236}">
              <a16:creationId xmlns:a16="http://schemas.microsoft.com/office/drawing/2014/main" id="{77345A92-D80F-4443-BADE-6F148819B474}"/>
            </a:ext>
          </a:extLst>
        </xdr:cNvPr>
        <xdr:cNvSpPr/>
      </xdr:nvSpPr>
      <xdr:spPr>
        <a:xfrm>
          <a:off x="1781175" y="60084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68036</xdr:rowOff>
    </xdr:from>
    <xdr:to>
      <xdr:col>15</xdr:col>
      <xdr:colOff>50800</xdr:colOff>
      <xdr:row>37</xdr:row>
      <xdr:rowOff>68036</xdr:rowOff>
    </xdr:to>
    <xdr:cxnSp macro="">
      <xdr:nvCxnSpPr>
        <xdr:cNvPr id="81" name="直線コネクタ 80">
          <a:extLst>
            <a:ext uri="{FF2B5EF4-FFF2-40B4-BE49-F238E27FC236}">
              <a16:creationId xmlns:a16="http://schemas.microsoft.com/office/drawing/2014/main" id="{07F8147C-EC4B-4DA5-A800-61D54B00422F}"/>
            </a:ext>
          </a:extLst>
        </xdr:cNvPr>
        <xdr:cNvCxnSpPr/>
      </xdr:nvCxnSpPr>
      <xdr:spPr>
        <a:xfrm>
          <a:off x="1828800" y="605608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142966</xdr:rowOff>
    </xdr:from>
    <xdr:to>
      <xdr:col>6</xdr:col>
      <xdr:colOff>38100</xdr:colOff>
      <xdr:row>37</xdr:row>
      <xdr:rowOff>73116</xdr:rowOff>
    </xdr:to>
    <xdr:sp macro="" textlink="">
      <xdr:nvSpPr>
        <xdr:cNvPr id="82" name="楕円 81">
          <a:extLst>
            <a:ext uri="{FF2B5EF4-FFF2-40B4-BE49-F238E27FC236}">
              <a16:creationId xmlns:a16="http://schemas.microsoft.com/office/drawing/2014/main" id="{FE2C4153-4D37-46EC-A026-8713CAE9C9AA}"/>
            </a:ext>
          </a:extLst>
        </xdr:cNvPr>
        <xdr:cNvSpPr/>
      </xdr:nvSpPr>
      <xdr:spPr>
        <a:xfrm>
          <a:off x="981075" y="59690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22316</xdr:rowOff>
    </xdr:from>
    <xdr:to>
      <xdr:col>10</xdr:col>
      <xdr:colOff>114300</xdr:colOff>
      <xdr:row>37</xdr:row>
      <xdr:rowOff>68036</xdr:rowOff>
    </xdr:to>
    <xdr:cxnSp macro="">
      <xdr:nvCxnSpPr>
        <xdr:cNvPr id="83" name="直線コネクタ 82">
          <a:extLst>
            <a:ext uri="{FF2B5EF4-FFF2-40B4-BE49-F238E27FC236}">
              <a16:creationId xmlns:a16="http://schemas.microsoft.com/office/drawing/2014/main" id="{F7A87F58-BB6E-4684-A02B-4065ED72EA30}"/>
            </a:ext>
          </a:extLst>
        </xdr:cNvPr>
        <xdr:cNvCxnSpPr/>
      </xdr:nvCxnSpPr>
      <xdr:spPr>
        <a:xfrm>
          <a:off x="1028700" y="6016716"/>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6FB6D573-2F50-4C51-B47D-1137F2367750}"/>
            </a:ext>
          </a:extLst>
        </xdr:cNvPr>
        <xdr:cNvSpPr txBox="1"/>
      </xdr:nvSpPr>
      <xdr:spPr>
        <a:xfrm>
          <a:off x="3239144" y="616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155683</xdr:rowOff>
    </xdr:from>
    <xdr:ext cx="405111" cy="259045"/>
    <xdr:sp macro="" textlink="">
      <xdr:nvSpPr>
        <xdr:cNvPr id="85" name="n_2aveValue【図書館】&#10;有形固定資産減価償却率">
          <a:extLst>
            <a:ext uri="{FF2B5EF4-FFF2-40B4-BE49-F238E27FC236}">
              <a16:creationId xmlns:a16="http://schemas.microsoft.com/office/drawing/2014/main" id="{5B9A78A6-A1F0-4ADA-A948-413252C132F0}"/>
            </a:ext>
          </a:extLst>
        </xdr:cNvPr>
        <xdr:cNvSpPr txBox="1"/>
      </xdr:nvSpPr>
      <xdr:spPr>
        <a:xfrm>
          <a:off x="2439044" y="6150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22F3EFF7-B5C8-4A42-8136-7601574038C0}"/>
            </a:ext>
          </a:extLst>
        </xdr:cNvPr>
        <xdr:cNvSpPr txBox="1"/>
      </xdr:nvSpPr>
      <xdr:spPr>
        <a:xfrm>
          <a:off x="1648469" y="574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67508</xdr:rowOff>
    </xdr:from>
    <xdr:ext cx="405111" cy="259045"/>
    <xdr:sp macro="" textlink="">
      <xdr:nvSpPr>
        <xdr:cNvPr id="87" name="n_4aveValue【図書館】&#10;有形固定資産減価償却率">
          <a:extLst>
            <a:ext uri="{FF2B5EF4-FFF2-40B4-BE49-F238E27FC236}">
              <a16:creationId xmlns:a16="http://schemas.microsoft.com/office/drawing/2014/main" id="{13FEB9FB-3367-4971-ADA7-2CC92920C900}"/>
            </a:ext>
          </a:extLst>
        </xdr:cNvPr>
        <xdr:cNvSpPr txBox="1"/>
      </xdr:nvSpPr>
      <xdr:spPr>
        <a:xfrm>
          <a:off x="848369" y="60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11266</xdr:rowOff>
    </xdr:from>
    <xdr:ext cx="405111" cy="259045"/>
    <xdr:sp macro="" textlink="">
      <xdr:nvSpPr>
        <xdr:cNvPr id="88" name="n_1mainValue【図書館】&#10;有形固定資産減価償却率">
          <a:extLst>
            <a:ext uri="{FF2B5EF4-FFF2-40B4-BE49-F238E27FC236}">
              <a16:creationId xmlns:a16="http://schemas.microsoft.com/office/drawing/2014/main" id="{197A0C8E-24B3-4464-A363-F0ADF4EB26CB}"/>
            </a:ext>
          </a:extLst>
        </xdr:cNvPr>
        <xdr:cNvSpPr txBox="1"/>
      </xdr:nvSpPr>
      <xdr:spPr>
        <a:xfrm>
          <a:off x="3239144" y="583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9" name="n_2mainValue【図書館】&#10;有形固定資産減価償却率">
          <a:extLst>
            <a:ext uri="{FF2B5EF4-FFF2-40B4-BE49-F238E27FC236}">
              <a16:creationId xmlns:a16="http://schemas.microsoft.com/office/drawing/2014/main" id="{F0B6A45F-C4E7-4A95-899F-EFCA94B52761}"/>
            </a:ext>
          </a:extLst>
        </xdr:cNvPr>
        <xdr:cNvSpPr txBox="1"/>
      </xdr:nvSpPr>
      <xdr:spPr>
        <a:xfrm>
          <a:off x="2439044" y="580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90" name="n_3mainValue【図書館】&#10;有形固定資産減価償却率">
          <a:extLst>
            <a:ext uri="{FF2B5EF4-FFF2-40B4-BE49-F238E27FC236}">
              <a16:creationId xmlns:a16="http://schemas.microsoft.com/office/drawing/2014/main" id="{098FCB27-F7F4-4C5B-9694-08F297DD0ED6}"/>
            </a:ext>
          </a:extLst>
        </xdr:cNvPr>
        <xdr:cNvSpPr txBox="1"/>
      </xdr:nvSpPr>
      <xdr:spPr>
        <a:xfrm>
          <a:off x="1648469" y="609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89643</xdr:rowOff>
    </xdr:from>
    <xdr:ext cx="405111" cy="259045"/>
    <xdr:sp macro="" textlink="">
      <xdr:nvSpPr>
        <xdr:cNvPr id="91" name="n_4mainValue【図書館】&#10;有形固定資産減価償却率">
          <a:extLst>
            <a:ext uri="{FF2B5EF4-FFF2-40B4-BE49-F238E27FC236}">
              <a16:creationId xmlns:a16="http://schemas.microsoft.com/office/drawing/2014/main" id="{63E2A375-BD56-45A6-9549-59FFB9020EA3}"/>
            </a:ext>
          </a:extLst>
        </xdr:cNvPr>
        <xdr:cNvSpPr txBox="1"/>
      </xdr:nvSpPr>
      <xdr:spPr>
        <a:xfrm>
          <a:off x="848369" y="575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7FEBEC1-CD8C-4345-9CC8-9DC2C3839043}"/>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1BA1F49-5082-4CC3-8532-8534440A05B7}"/>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5360278-BF8A-4987-A3C1-3045E419D1BE}"/>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DF6CB68-7F2D-4D15-B117-C4545854A7DD}"/>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55B563F-304F-4C66-AC4C-CE0A9E7CEDE9}"/>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7C05B4B-DAD1-4A56-B185-B9C20CFF0384}"/>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9D94F56-35C8-410B-AD8B-C2025EE9F106}"/>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51A9066-86B3-4E3A-84AA-D13DC8D17E20}"/>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6D6AD2A-0126-40A8-8A87-4F75BA3A9868}"/>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869788F-59A5-471A-8766-7D47A8A90E11}"/>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4B31209-8C99-4B0A-9DC7-0F0A4DE33D0D}"/>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8D27680-4610-414A-8253-CA9728E44DB8}"/>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0129A79-5639-43D1-8290-72AF9B416D60}"/>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DDFCEE7-B9EF-4794-AB15-7A5DE552149A}"/>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6796438-8BDB-4ED3-9B53-A0511C789B6E}"/>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CAD5BA0-115F-4EC8-853A-8A8689462D7D}"/>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B30E682-22C1-498F-AEE1-056125700509}"/>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5213694-8D48-49C3-A483-F471EC35C581}"/>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1DA220C-FC0B-4CC7-8711-A5CED8D7CF83}"/>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167401E-FFA2-4104-AFA6-575CF61C8ADE}"/>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6362892-D675-4D5A-8758-DCA75486D859}"/>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647F669-AB70-49AA-BB27-0213EE51E6CF}"/>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E905A65-598F-4F6C-8B98-7C91FAD3191A}"/>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4846F798-5609-44A2-A9A9-7ACCA72108F9}"/>
            </a:ext>
          </a:extLst>
        </xdr:cNvPr>
        <xdr:cNvCxnSpPr/>
      </xdr:nvCxnSpPr>
      <xdr:spPr>
        <a:xfrm flipV="1">
          <a:off x="9429115" y="548640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FD27E545-DB5C-4DB7-9FEA-514A46E02CB7}"/>
            </a:ext>
          </a:extLst>
        </xdr:cNvPr>
        <xdr:cNvSpPr txBox="1"/>
      </xdr:nvSpPr>
      <xdr:spPr>
        <a:xfrm>
          <a:off x="946785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C4E181B2-A26D-4AE3-9881-C0FADA1086C5}"/>
            </a:ext>
          </a:extLst>
        </xdr:cNvPr>
        <xdr:cNvCxnSpPr/>
      </xdr:nvCxnSpPr>
      <xdr:spPr>
        <a:xfrm>
          <a:off x="9363075" y="67341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D5DAA89A-C088-4884-A29D-47CF5587D713}"/>
            </a:ext>
          </a:extLst>
        </xdr:cNvPr>
        <xdr:cNvSpPr txBox="1"/>
      </xdr:nvSpPr>
      <xdr:spPr>
        <a:xfrm>
          <a:off x="946785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F26668EF-549C-4EAC-93DE-9E7F46DC02EB}"/>
            </a:ext>
          </a:extLst>
        </xdr:cNvPr>
        <xdr:cNvCxnSpPr/>
      </xdr:nvCxnSpPr>
      <xdr:spPr>
        <a:xfrm>
          <a:off x="9363075" y="5486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a:extLst>
            <a:ext uri="{FF2B5EF4-FFF2-40B4-BE49-F238E27FC236}">
              <a16:creationId xmlns:a16="http://schemas.microsoft.com/office/drawing/2014/main" id="{75FFA953-0B2A-4227-805E-8713FA6D3978}"/>
            </a:ext>
          </a:extLst>
        </xdr:cNvPr>
        <xdr:cNvSpPr txBox="1"/>
      </xdr:nvSpPr>
      <xdr:spPr>
        <a:xfrm>
          <a:off x="9467850" y="6217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5865A6C8-FC93-4EE0-ABDB-26476A92B178}"/>
            </a:ext>
          </a:extLst>
        </xdr:cNvPr>
        <xdr:cNvSpPr/>
      </xdr:nvSpPr>
      <xdr:spPr>
        <a:xfrm>
          <a:off x="9401175" y="62388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F15D5D08-D670-4E26-81E4-56142EB63CBA}"/>
            </a:ext>
          </a:extLst>
        </xdr:cNvPr>
        <xdr:cNvSpPr/>
      </xdr:nvSpPr>
      <xdr:spPr>
        <a:xfrm>
          <a:off x="8639175" y="6257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EBBB9384-9FE8-4A64-80FE-43B6F8AF4CF8}"/>
            </a:ext>
          </a:extLst>
        </xdr:cNvPr>
        <xdr:cNvSpPr/>
      </xdr:nvSpPr>
      <xdr:spPr>
        <a:xfrm>
          <a:off x="7839075" y="62579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38100</xdr:rowOff>
    </xdr:from>
    <xdr:to>
      <xdr:col>41</xdr:col>
      <xdr:colOff>101600</xdr:colOff>
      <xdr:row>38</xdr:row>
      <xdr:rowOff>139700</xdr:rowOff>
    </xdr:to>
    <xdr:sp macro="" textlink="">
      <xdr:nvSpPr>
        <xdr:cNvPr id="124" name="フローチャート: 判断 123">
          <a:extLst>
            <a:ext uri="{FF2B5EF4-FFF2-40B4-BE49-F238E27FC236}">
              <a16:creationId xmlns:a16="http://schemas.microsoft.com/office/drawing/2014/main" id="{2FD17AE0-18F6-401D-9D81-911DC71D43DE}"/>
            </a:ext>
          </a:extLst>
        </xdr:cNvPr>
        <xdr:cNvSpPr/>
      </xdr:nvSpPr>
      <xdr:spPr>
        <a:xfrm>
          <a:off x="7029450" y="61912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25" name="フローチャート: 判断 124">
          <a:extLst>
            <a:ext uri="{FF2B5EF4-FFF2-40B4-BE49-F238E27FC236}">
              <a16:creationId xmlns:a16="http://schemas.microsoft.com/office/drawing/2014/main" id="{602B9A5B-B670-49E0-9CFB-F4A7F6E7F719}"/>
            </a:ext>
          </a:extLst>
        </xdr:cNvPr>
        <xdr:cNvSpPr/>
      </xdr:nvSpPr>
      <xdr:spPr>
        <a:xfrm>
          <a:off x="6238875" y="6229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1D779B9-9A2D-4A8B-A11E-984EF494B047}"/>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82E4B6F-29B0-4C24-A27C-5C3A84C0F116}"/>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B11B73-365C-4B50-92D8-C13B1D9FEAFC}"/>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4944BA4-29E2-4772-BD29-0FAF915D4BF9}"/>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AC337EC-0206-4047-9CB8-247E66E27876}"/>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69850</xdr:rowOff>
    </xdr:from>
    <xdr:to>
      <xdr:col>55</xdr:col>
      <xdr:colOff>50800</xdr:colOff>
      <xdr:row>36</xdr:row>
      <xdr:rowOff>0</xdr:rowOff>
    </xdr:to>
    <xdr:sp macro="" textlink="">
      <xdr:nvSpPr>
        <xdr:cNvPr id="131" name="楕円 130">
          <a:extLst>
            <a:ext uri="{FF2B5EF4-FFF2-40B4-BE49-F238E27FC236}">
              <a16:creationId xmlns:a16="http://schemas.microsoft.com/office/drawing/2014/main" id="{B7C4821D-6B02-427D-90A1-933D02E83CCD}"/>
            </a:ext>
          </a:extLst>
        </xdr:cNvPr>
        <xdr:cNvSpPr/>
      </xdr:nvSpPr>
      <xdr:spPr>
        <a:xfrm>
          <a:off x="9401175" y="57340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92727</xdr:rowOff>
    </xdr:from>
    <xdr:ext cx="469744" cy="259045"/>
    <xdr:sp macro="" textlink="">
      <xdr:nvSpPr>
        <xdr:cNvPr id="132" name="【図書館】&#10;一人当たり面積該当値テキスト">
          <a:extLst>
            <a:ext uri="{FF2B5EF4-FFF2-40B4-BE49-F238E27FC236}">
              <a16:creationId xmlns:a16="http://schemas.microsoft.com/office/drawing/2014/main" id="{5E8904C8-E592-437A-AAB2-BB3559534668}"/>
            </a:ext>
          </a:extLst>
        </xdr:cNvPr>
        <xdr:cNvSpPr txBox="1"/>
      </xdr:nvSpPr>
      <xdr:spPr>
        <a:xfrm>
          <a:off x="9467850" y="559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82550</xdr:rowOff>
    </xdr:from>
    <xdr:to>
      <xdr:col>50</xdr:col>
      <xdr:colOff>165100</xdr:colOff>
      <xdr:row>36</xdr:row>
      <xdr:rowOff>12700</xdr:rowOff>
    </xdr:to>
    <xdr:sp macro="" textlink="">
      <xdr:nvSpPr>
        <xdr:cNvPr id="133" name="楕円 132">
          <a:extLst>
            <a:ext uri="{FF2B5EF4-FFF2-40B4-BE49-F238E27FC236}">
              <a16:creationId xmlns:a16="http://schemas.microsoft.com/office/drawing/2014/main" id="{1BEE1BFB-03DA-4D03-AE5A-974A92BDC982}"/>
            </a:ext>
          </a:extLst>
        </xdr:cNvPr>
        <xdr:cNvSpPr/>
      </xdr:nvSpPr>
      <xdr:spPr>
        <a:xfrm>
          <a:off x="8639175" y="57531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120650</xdr:rowOff>
    </xdr:from>
    <xdr:to>
      <xdr:col>55</xdr:col>
      <xdr:colOff>0</xdr:colOff>
      <xdr:row>35</xdr:row>
      <xdr:rowOff>133350</xdr:rowOff>
    </xdr:to>
    <xdr:cxnSp macro="">
      <xdr:nvCxnSpPr>
        <xdr:cNvPr id="134" name="直線コネクタ 133">
          <a:extLst>
            <a:ext uri="{FF2B5EF4-FFF2-40B4-BE49-F238E27FC236}">
              <a16:creationId xmlns:a16="http://schemas.microsoft.com/office/drawing/2014/main" id="{ADDED8F5-4DF0-41F9-8AAF-9AFFB9838E70}"/>
            </a:ext>
          </a:extLst>
        </xdr:cNvPr>
        <xdr:cNvCxnSpPr/>
      </xdr:nvCxnSpPr>
      <xdr:spPr>
        <a:xfrm flipV="1">
          <a:off x="8686800" y="579120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95250</xdr:rowOff>
    </xdr:from>
    <xdr:to>
      <xdr:col>46</xdr:col>
      <xdr:colOff>38100</xdr:colOff>
      <xdr:row>36</xdr:row>
      <xdr:rowOff>25400</xdr:rowOff>
    </xdr:to>
    <xdr:sp macro="" textlink="">
      <xdr:nvSpPr>
        <xdr:cNvPr id="135" name="楕円 134">
          <a:extLst>
            <a:ext uri="{FF2B5EF4-FFF2-40B4-BE49-F238E27FC236}">
              <a16:creationId xmlns:a16="http://schemas.microsoft.com/office/drawing/2014/main" id="{92329BF7-D26D-41EC-8E3D-590AEA815502}"/>
            </a:ext>
          </a:extLst>
        </xdr:cNvPr>
        <xdr:cNvSpPr/>
      </xdr:nvSpPr>
      <xdr:spPr>
        <a:xfrm>
          <a:off x="7839075" y="5762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133350</xdr:rowOff>
    </xdr:from>
    <xdr:to>
      <xdr:col>50</xdr:col>
      <xdr:colOff>114300</xdr:colOff>
      <xdr:row>35</xdr:row>
      <xdr:rowOff>146050</xdr:rowOff>
    </xdr:to>
    <xdr:cxnSp macro="">
      <xdr:nvCxnSpPr>
        <xdr:cNvPr id="136" name="直線コネクタ 135">
          <a:extLst>
            <a:ext uri="{FF2B5EF4-FFF2-40B4-BE49-F238E27FC236}">
              <a16:creationId xmlns:a16="http://schemas.microsoft.com/office/drawing/2014/main" id="{33523335-C1D7-4154-8EEB-FE0792AF453A}"/>
            </a:ext>
          </a:extLst>
        </xdr:cNvPr>
        <xdr:cNvCxnSpPr/>
      </xdr:nvCxnSpPr>
      <xdr:spPr>
        <a:xfrm flipV="1">
          <a:off x="7886700" y="580072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6350</xdr:rowOff>
    </xdr:from>
    <xdr:to>
      <xdr:col>41</xdr:col>
      <xdr:colOff>101600</xdr:colOff>
      <xdr:row>35</xdr:row>
      <xdr:rowOff>107950</xdr:rowOff>
    </xdr:to>
    <xdr:sp macro="" textlink="">
      <xdr:nvSpPr>
        <xdr:cNvPr id="137" name="楕円 136">
          <a:extLst>
            <a:ext uri="{FF2B5EF4-FFF2-40B4-BE49-F238E27FC236}">
              <a16:creationId xmlns:a16="http://schemas.microsoft.com/office/drawing/2014/main" id="{788C55D4-5AE2-4F86-8954-426C9B0FB121}"/>
            </a:ext>
          </a:extLst>
        </xdr:cNvPr>
        <xdr:cNvSpPr/>
      </xdr:nvSpPr>
      <xdr:spPr>
        <a:xfrm>
          <a:off x="7029450" y="567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57150</xdr:rowOff>
    </xdr:from>
    <xdr:to>
      <xdr:col>45</xdr:col>
      <xdr:colOff>177800</xdr:colOff>
      <xdr:row>35</xdr:row>
      <xdr:rowOff>146050</xdr:rowOff>
    </xdr:to>
    <xdr:cxnSp macro="">
      <xdr:nvCxnSpPr>
        <xdr:cNvPr id="138" name="直線コネクタ 137">
          <a:extLst>
            <a:ext uri="{FF2B5EF4-FFF2-40B4-BE49-F238E27FC236}">
              <a16:creationId xmlns:a16="http://schemas.microsoft.com/office/drawing/2014/main" id="{D5C85DAC-3C58-4C92-8310-876521B46614}"/>
            </a:ext>
          </a:extLst>
        </xdr:cNvPr>
        <xdr:cNvCxnSpPr/>
      </xdr:nvCxnSpPr>
      <xdr:spPr>
        <a:xfrm>
          <a:off x="7077075" y="5724525"/>
          <a:ext cx="80962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6350</xdr:rowOff>
    </xdr:from>
    <xdr:to>
      <xdr:col>36</xdr:col>
      <xdr:colOff>165100</xdr:colOff>
      <xdr:row>35</xdr:row>
      <xdr:rowOff>107950</xdr:rowOff>
    </xdr:to>
    <xdr:sp macro="" textlink="">
      <xdr:nvSpPr>
        <xdr:cNvPr id="139" name="楕円 138">
          <a:extLst>
            <a:ext uri="{FF2B5EF4-FFF2-40B4-BE49-F238E27FC236}">
              <a16:creationId xmlns:a16="http://schemas.microsoft.com/office/drawing/2014/main" id="{8CBD3EBB-A5A4-4C39-83D3-CE001A17AD7A}"/>
            </a:ext>
          </a:extLst>
        </xdr:cNvPr>
        <xdr:cNvSpPr/>
      </xdr:nvSpPr>
      <xdr:spPr>
        <a:xfrm>
          <a:off x="6238875" y="5676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57150</xdr:rowOff>
    </xdr:from>
    <xdr:to>
      <xdr:col>41</xdr:col>
      <xdr:colOff>50800</xdr:colOff>
      <xdr:row>35</xdr:row>
      <xdr:rowOff>57150</xdr:rowOff>
    </xdr:to>
    <xdr:cxnSp macro="">
      <xdr:nvCxnSpPr>
        <xdr:cNvPr id="140" name="直線コネクタ 139">
          <a:extLst>
            <a:ext uri="{FF2B5EF4-FFF2-40B4-BE49-F238E27FC236}">
              <a16:creationId xmlns:a16="http://schemas.microsoft.com/office/drawing/2014/main" id="{C928D8A6-4F97-4530-AD62-B70FA072F6B6}"/>
            </a:ext>
          </a:extLst>
        </xdr:cNvPr>
        <xdr:cNvCxnSpPr/>
      </xdr:nvCxnSpPr>
      <xdr:spPr>
        <a:xfrm>
          <a:off x="6286500" y="57245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1" name="n_1aveValue【図書館】&#10;一人当たり面積">
          <a:extLst>
            <a:ext uri="{FF2B5EF4-FFF2-40B4-BE49-F238E27FC236}">
              <a16:creationId xmlns:a16="http://schemas.microsoft.com/office/drawing/2014/main" id="{F45F604F-8E37-4DA0-A27C-86C9585992FB}"/>
            </a:ext>
          </a:extLst>
        </xdr:cNvPr>
        <xdr:cNvSpPr txBox="1"/>
      </xdr:nvSpPr>
      <xdr:spPr>
        <a:xfrm>
          <a:off x="845827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2" name="n_2aveValue【図書館】&#10;一人当たり面積">
          <a:extLst>
            <a:ext uri="{FF2B5EF4-FFF2-40B4-BE49-F238E27FC236}">
              <a16:creationId xmlns:a16="http://schemas.microsoft.com/office/drawing/2014/main" id="{C6FAB2E5-C366-4DFB-AAB4-904FE8426AAF}"/>
            </a:ext>
          </a:extLst>
        </xdr:cNvPr>
        <xdr:cNvSpPr txBox="1"/>
      </xdr:nvSpPr>
      <xdr:spPr>
        <a:xfrm>
          <a:off x="76772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130827</xdr:rowOff>
    </xdr:from>
    <xdr:ext cx="469744" cy="259045"/>
    <xdr:sp macro="" textlink="">
      <xdr:nvSpPr>
        <xdr:cNvPr id="143" name="n_3aveValue【図書館】&#10;一人当たり面積">
          <a:extLst>
            <a:ext uri="{FF2B5EF4-FFF2-40B4-BE49-F238E27FC236}">
              <a16:creationId xmlns:a16="http://schemas.microsoft.com/office/drawing/2014/main" id="{08B349F7-FFC8-4EA1-888A-D1AF9E8AE54C}"/>
            </a:ext>
          </a:extLst>
        </xdr:cNvPr>
        <xdr:cNvSpPr txBox="1"/>
      </xdr:nvSpPr>
      <xdr:spPr>
        <a:xfrm>
          <a:off x="6867602"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168927</xdr:rowOff>
    </xdr:from>
    <xdr:ext cx="469744" cy="259045"/>
    <xdr:sp macro="" textlink="">
      <xdr:nvSpPr>
        <xdr:cNvPr id="144" name="n_4aveValue【図書館】&#10;一人当たり面積">
          <a:extLst>
            <a:ext uri="{FF2B5EF4-FFF2-40B4-BE49-F238E27FC236}">
              <a16:creationId xmlns:a16="http://schemas.microsoft.com/office/drawing/2014/main" id="{8C6A00B7-6A0D-4676-9C4F-098BF4EBE0AD}"/>
            </a:ext>
          </a:extLst>
        </xdr:cNvPr>
        <xdr:cNvSpPr txBox="1"/>
      </xdr:nvSpPr>
      <xdr:spPr>
        <a:xfrm>
          <a:off x="6067502" y="631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29227</xdr:rowOff>
    </xdr:from>
    <xdr:ext cx="469744" cy="259045"/>
    <xdr:sp macro="" textlink="">
      <xdr:nvSpPr>
        <xdr:cNvPr id="145" name="n_1mainValue【図書館】&#10;一人当たり面積">
          <a:extLst>
            <a:ext uri="{FF2B5EF4-FFF2-40B4-BE49-F238E27FC236}">
              <a16:creationId xmlns:a16="http://schemas.microsoft.com/office/drawing/2014/main" id="{AB2589B5-DB22-4AEE-AA4D-197E7246F627}"/>
            </a:ext>
          </a:extLst>
        </xdr:cNvPr>
        <xdr:cNvSpPr txBox="1"/>
      </xdr:nvSpPr>
      <xdr:spPr>
        <a:xfrm>
          <a:off x="8458277" y="553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41927</xdr:rowOff>
    </xdr:from>
    <xdr:ext cx="469744" cy="259045"/>
    <xdr:sp macro="" textlink="">
      <xdr:nvSpPr>
        <xdr:cNvPr id="146" name="n_2mainValue【図書館】&#10;一人当たり面積">
          <a:extLst>
            <a:ext uri="{FF2B5EF4-FFF2-40B4-BE49-F238E27FC236}">
              <a16:creationId xmlns:a16="http://schemas.microsoft.com/office/drawing/2014/main" id="{9F67B870-91F9-4227-9B36-0140F572110F}"/>
            </a:ext>
          </a:extLst>
        </xdr:cNvPr>
        <xdr:cNvSpPr txBox="1"/>
      </xdr:nvSpPr>
      <xdr:spPr>
        <a:xfrm>
          <a:off x="7677227" y="55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124477</xdr:rowOff>
    </xdr:from>
    <xdr:ext cx="469744" cy="259045"/>
    <xdr:sp macro="" textlink="">
      <xdr:nvSpPr>
        <xdr:cNvPr id="147" name="n_3mainValue【図書館】&#10;一人当たり面積">
          <a:extLst>
            <a:ext uri="{FF2B5EF4-FFF2-40B4-BE49-F238E27FC236}">
              <a16:creationId xmlns:a16="http://schemas.microsoft.com/office/drawing/2014/main" id="{A555B906-BAFB-46DD-9FBA-DCF1DBCCA952}"/>
            </a:ext>
          </a:extLst>
        </xdr:cNvPr>
        <xdr:cNvSpPr txBox="1"/>
      </xdr:nvSpPr>
      <xdr:spPr>
        <a:xfrm>
          <a:off x="6867602"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124477</xdr:rowOff>
    </xdr:from>
    <xdr:ext cx="469744" cy="259045"/>
    <xdr:sp macro="" textlink="">
      <xdr:nvSpPr>
        <xdr:cNvPr id="148" name="n_4mainValue【図書館】&#10;一人当たり面積">
          <a:extLst>
            <a:ext uri="{FF2B5EF4-FFF2-40B4-BE49-F238E27FC236}">
              <a16:creationId xmlns:a16="http://schemas.microsoft.com/office/drawing/2014/main" id="{098732C3-2C7B-4394-9B95-718E5695481E}"/>
            </a:ext>
          </a:extLst>
        </xdr:cNvPr>
        <xdr:cNvSpPr txBox="1"/>
      </xdr:nvSpPr>
      <xdr:spPr>
        <a:xfrm>
          <a:off x="6067502"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B186820-C8C5-415D-996F-09EF53DE8E25}"/>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7C3C536-CBC6-49C3-8C45-52CAF671A93A}"/>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C0501B3-F4BD-4579-9C05-3F10CF73FE10}"/>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B05015C-5875-4D95-8F3B-13FDCF5DD607}"/>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9DAFC92-6467-4D35-A895-45685DD75142}"/>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DB56562-A742-4695-8F15-93A5ECCFDBAC}"/>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5662DC8-01BF-4DEB-A825-076662DAD519}"/>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65AA0A2-3378-4958-B04E-D89362C72F2F}"/>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E487467-25C3-4F6B-B4FB-70D63D50CDD3}"/>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B588553-7EFB-4394-817C-206B4964D85A}"/>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F8EA101-A92C-4425-8110-F366BD71F773}"/>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3E9144AE-A726-446A-8E67-AA29B25D5554}"/>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7A1FBC8E-A73A-41C9-BD4D-A7C861197E66}"/>
            </a:ext>
          </a:extLst>
        </xdr:cNvPr>
        <xdr:cNvSpPr txBox="1"/>
      </xdr:nvSpPr>
      <xdr:spPr>
        <a:xfrm>
          <a:off x="2789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299794FD-C36F-45D3-9D92-1B8DAA46B227}"/>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D413A4D4-1CD9-4DA7-A89C-6CC83069ABEF}"/>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A6C7EBF5-0882-4CEB-9C91-CCDAD845FC1E}"/>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CD5EA727-94EF-419F-96AE-98C94F7A6754}"/>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F9E6F39F-0085-4FAE-957D-944F6B5E849E}"/>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7BB4D2FE-FED5-4A86-8892-7CD7CDF4732F}"/>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8113311-4026-418D-8E7F-14E1644B3B40}"/>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5363BBB7-61D3-46C8-B5C7-AF810E2A5D71}"/>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62F995D-6DB4-42E7-BDC7-CF4E6EEE39B8}"/>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508BC158-E103-4AD5-A4DD-B30560826A60}"/>
            </a:ext>
          </a:extLst>
        </xdr:cNvPr>
        <xdr:cNvCxnSpPr/>
      </xdr:nvCxnSpPr>
      <xdr:spPr>
        <a:xfrm flipV="1">
          <a:off x="4180840" y="8952992"/>
          <a:ext cx="0" cy="1218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832E429F-4210-4DAE-8B26-C7F983373741}"/>
            </a:ext>
          </a:extLst>
        </xdr:cNvPr>
        <xdr:cNvSpPr txBox="1"/>
      </xdr:nvSpPr>
      <xdr:spPr>
        <a:xfrm>
          <a:off x="4219575"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5E5A896D-818E-4CC5-93BC-D102AEA2BC8D}"/>
            </a:ext>
          </a:extLst>
        </xdr:cNvPr>
        <xdr:cNvCxnSpPr/>
      </xdr:nvCxnSpPr>
      <xdr:spPr>
        <a:xfrm>
          <a:off x="4105275" y="101719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87D51C6-F241-4776-8650-762728DE28C1}"/>
            </a:ext>
          </a:extLst>
        </xdr:cNvPr>
        <xdr:cNvSpPr txBox="1"/>
      </xdr:nvSpPr>
      <xdr:spPr>
        <a:xfrm>
          <a:off x="4219575" y="874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EE62EA59-5178-484E-AE2B-01CC0CA6E63B}"/>
            </a:ext>
          </a:extLst>
        </xdr:cNvPr>
        <xdr:cNvCxnSpPr/>
      </xdr:nvCxnSpPr>
      <xdr:spPr>
        <a:xfrm>
          <a:off x="4105275" y="89529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A39ACDB-522A-405E-AA52-58B48DA70B2E}"/>
            </a:ext>
          </a:extLst>
        </xdr:cNvPr>
        <xdr:cNvSpPr txBox="1"/>
      </xdr:nvSpPr>
      <xdr:spPr>
        <a:xfrm>
          <a:off x="4219575" y="94277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92EF1829-4C83-47EF-9727-30E23054291D}"/>
            </a:ext>
          </a:extLst>
        </xdr:cNvPr>
        <xdr:cNvSpPr/>
      </xdr:nvSpPr>
      <xdr:spPr>
        <a:xfrm>
          <a:off x="4124325" y="95636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858B106C-D48C-43D7-AFF9-F1507FFD602A}"/>
            </a:ext>
          </a:extLst>
        </xdr:cNvPr>
        <xdr:cNvSpPr/>
      </xdr:nvSpPr>
      <xdr:spPr>
        <a:xfrm>
          <a:off x="3381375" y="9534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05963FDC-AAEA-4D7B-9AD6-94FF9E7D96D4}"/>
            </a:ext>
          </a:extLst>
        </xdr:cNvPr>
        <xdr:cNvSpPr/>
      </xdr:nvSpPr>
      <xdr:spPr>
        <a:xfrm>
          <a:off x="2571750" y="94954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80" name="フローチャート: 判断 179">
          <a:extLst>
            <a:ext uri="{FF2B5EF4-FFF2-40B4-BE49-F238E27FC236}">
              <a16:creationId xmlns:a16="http://schemas.microsoft.com/office/drawing/2014/main" id="{55B26EF5-DFFC-4241-B69E-09D0A616D3AD}"/>
            </a:ext>
          </a:extLst>
        </xdr:cNvPr>
        <xdr:cNvSpPr/>
      </xdr:nvSpPr>
      <xdr:spPr>
        <a:xfrm>
          <a:off x="1781175" y="9531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127508</xdr:rowOff>
    </xdr:from>
    <xdr:to>
      <xdr:col>6</xdr:col>
      <xdr:colOff>38100</xdr:colOff>
      <xdr:row>59</xdr:row>
      <xdr:rowOff>57658</xdr:rowOff>
    </xdr:to>
    <xdr:sp macro="" textlink="">
      <xdr:nvSpPr>
        <xdr:cNvPr id="181" name="フローチャート: 判断 180">
          <a:extLst>
            <a:ext uri="{FF2B5EF4-FFF2-40B4-BE49-F238E27FC236}">
              <a16:creationId xmlns:a16="http://schemas.microsoft.com/office/drawing/2014/main" id="{68E4D912-F5C7-49B3-90FB-C7E83040D2A6}"/>
            </a:ext>
          </a:extLst>
        </xdr:cNvPr>
        <xdr:cNvSpPr/>
      </xdr:nvSpPr>
      <xdr:spPr>
        <a:xfrm>
          <a:off x="981075" y="95159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F9C771A-7FCF-42E4-A25D-14622B19A4CA}"/>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EDE946F-AFEC-4F5D-84EC-18DEA888B06E}"/>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2F82CF4-838F-42F6-822C-D33809F48332}"/>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D4F6B3E-B5B1-46DD-B0B3-5EE54905CD7D}"/>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CE71B81-270C-40A6-B57E-D3DDB15689AF}"/>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106934</xdr:rowOff>
    </xdr:from>
    <xdr:to>
      <xdr:col>24</xdr:col>
      <xdr:colOff>114300</xdr:colOff>
      <xdr:row>61</xdr:row>
      <xdr:rowOff>37084</xdr:rowOff>
    </xdr:to>
    <xdr:sp macro="" textlink="">
      <xdr:nvSpPr>
        <xdr:cNvPr id="187" name="楕円 186">
          <a:extLst>
            <a:ext uri="{FF2B5EF4-FFF2-40B4-BE49-F238E27FC236}">
              <a16:creationId xmlns:a16="http://schemas.microsoft.com/office/drawing/2014/main" id="{C2BBAB8D-4620-4021-9AF3-34EDE5D2C5A7}"/>
            </a:ext>
          </a:extLst>
        </xdr:cNvPr>
        <xdr:cNvSpPr/>
      </xdr:nvSpPr>
      <xdr:spPr>
        <a:xfrm>
          <a:off x="4124325" y="98192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85361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41CFFDD-7613-4B55-B5B6-517BBB147D2B}"/>
            </a:ext>
          </a:extLst>
        </xdr:cNvPr>
        <xdr:cNvSpPr txBox="1"/>
      </xdr:nvSpPr>
      <xdr:spPr>
        <a:xfrm>
          <a:off x="4219575" y="9804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54356</xdr:rowOff>
    </xdr:from>
    <xdr:to>
      <xdr:col>20</xdr:col>
      <xdr:colOff>38100</xdr:colOff>
      <xdr:row>60</xdr:row>
      <xdr:rowOff>155956</xdr:rowOff>
    </xdr:to>
    <xdr:sp macro="" textlink="">
      <xdr:nvSpPr>
        <xdr:cNvPr id="189" name="楕円 188">
          <a:extLst>
            <a:ext uri="{FF2B5EF4-FFF2-40B4-BE49-F238E27FC236}">
              <a16:creationId xmlns:a16="http://schemas.microsoft.com/office/drawing/2014/main" id="{948D9750-8647-4216-822D-B6F23E79992E}"/>
            </a:ext>
          </a:extLst>
        </xdr:cNvPr>
        <xdr:cNvSpPr/>
      </xdr:nvSpPr>
      <xdr:spPr>
        <a:xfrm>
          <a:off x="3381375" y="97698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105156</xdr:rowOff>
    </xdr:from>
    <xdr:to>
      <xdr:col>24</xdr:col>
      <xdr:colOff>63500</xdr:colOff>
      <xdr:row>60</xdr:row>
      <xdr:rowOff>157734</xdr:rowOff>
    </xdr:to>
    <xdr:cxnSp macro="">
      <xdr:nvCxnSpPr>
        <xdr:cNvPr id="190" name="直線コネクタ 189">
          <a:extLst>
            <a:ext uri="{FF2B5EF4-FFF2-40B4-BE49-F238E27FC236}">
              <a16:creationId xmlns:a16="http://schemas.microsoft.com/office/drawing/2014/main" id="{308C5BD1-4904-4621-A98A-01BA69446A6F}"/>
            </a:ext>
          </a:extLst>
        </xdr:cNvPr>
        <xdr:cNvCxnSpPr/>
      </xdr:nvCxnSpPr>
      <xdr:spPr>
        <a:xfrm>
          <a:off x="3429000" y="9817481"/>
          <a:ext cx="752475"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xdr:rowOff>
    </xdr:from>
    <xdr:to>
      <xdr:col>15</xdr:col>
      <xdr:colOff>101600</xdr:colOff>
      <xdr:row>60</xdr:row>
      <xdr:rowOff>103378</xdr:rowOff>
    </xdr:to>
    <xdr:sp macro="" textlink="">
      <xdr:nvSpPr>
        <xdr:cNvPr id="191" name="楕円 190">
          <a:extLst>
            <a:ext uri="{FF2B5EF4-FFF2-40B4-BE49-F238E27FC236}">
              <a16:creationId xmlns:a16="http://schemas.microsoft.com/office/drawing/2014/main" id="{89241190-73C1-48C6-8588-DFECC33743C1}"/>
            </a:ext>
          </a:extLst>
        </xdr:cNvPr>
        <xdr:cNvSpPr/>
      </xdr:nvSpPr>
      <xdr:spPr>
        <a:xfrm>
          <a:off x="2571750" y="97172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52578</xdr:rowOff>
    </xdr:from>
    <xdr:to>
      <xdr:col>19</xdr:col>
      <xdr:colOff>177800</xdr:colOff>
      <xdr:row>60</xdr:row>
      <xdr:rowOff>105156</xdr:rowOff>
    </xdr:to>
    <xdr:cxnSp macro="">
      <xdr:nvCxnSpPr>
        <xdr:cNvPr id="192" name="直線コネクタ 191">
          <a:extLst>
            <a:ext uri="{FF2B5EF4-FFF2-40B4-BE49-F238E27FC236}">
              <a16:creationId xmlns:a16="http://schemas.microsoft.com/office/drawing/2014/main" id="{6F1DABB1-3797-41B8-BCB0-970EA0012B82}"/>
            </a:ext>
          </a:extLst>
        </xdr:cNvPr>
        <xdr:cNvCxnSpPr/>
      </xdr:nvCxnSpPr>
      <xdr:spPr>
        <a:xfrm>
          <a:off x="2619375" y="9764903"/>
          <a:ext cx="809625"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3" name="楕円 192">
          <a:extLst>
            <a:ext uri="{FF2B5EF4-FFF2-40B4-BE49-F238E27FC236}">
              <a16:creationId xmlns:a16="http://schemas.microsoft.com/office/drawing/2014/main" id="{51B01FBD-5E09-4C48-A0EE-04DA957BB6DC}"/>
            </a:ext>
          </a:extLst>
        </xdr:cNvPr>
        <xdr:cNvSpPr/>
      </xdr:nvSpPr>
      <xdr:spPr>
        <a:xfrm>
          <a:off x="1781175" y="9677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52578</xdr:rowOff>
    </xdr:to>
    <xdr:cxnSp macro="">
      <xdr:nvCxnSpPr>
        <xdr:cNvPr id="194" name="直線コネクタ 193">
          <a:extLst>
            <a:ext uri="{FF2B5EF4-FFF2-40B4-BE49-F238E27FC236}">
              <a16:creationId xmlns:a16="http://schemas.microsoft.com/office/drawing/2014/main" id="{0FF8BE03-AB94-4343-9A37-3932F5A16EBF}"/>
            </a:ext>
          </a:extLst>
        </xdr:cNvPr>
        <xdr:cNvCxnSpPr/>
      </xdr:nvCxnSpPr>
      <xdr:spPr>
        <a:xfrm>
          <a:off x="1828800" y="9715500"/>
          <a:ext cx="79057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109220</xdr:rowOff>
    </xdr:from>
    <xdr:to>
      <xdr:col>6</xdr:col>
      <xdr:colOff>38100</xdr:colOff>
      <xdr:row>60</xdr:row>
      <xdr:rowOff>39370</xdr:rowOff>
    </xdr:to>
    <xdr:sp macro="" textlink="">
      <xdr:nvSpPr>
        <xdr:cNvPr id="195" name="楕円 194">
          <a:extLst>
            <a:ext uri="{FF2B5EF4-FFF2-40B4-BE49-F238E27FC236}">
              <a16:creationId xmlns:a16="http://schemas.microsoft.com/office/drawing/2014/main" id="{97620F12-D109-4DFB-AC2A-5FD417D4D013}"/>
            </a:ext>
          </a:extLst>
        </xdr:cNvPr>
        <xdr:cNvSpPr/>
      </xdr:nvSpPr>
      <xdr:spPr>
        <a:xfrm>
          <a:off x="981075" y="9659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160020</xdr:rowOff>
    </xdr:from>
    <xdr:to>
      <xdr:col>10</xdr:col>
      <xdr:colOff>114300</xdr:colOff>
      <xdr:row>60</xdr:row>
      <xdr:rowOff>0</xdr:rowOff>
    </xdr:to>
    <xdr:cxnSp macro="">
      <xdr:nvCxnSpPr>
        <xdr:cNvPr id="196" name="直線コネクタ 195">
          <a:extLst>
            <a:ext uri="{FF2B5EF4-FFF2-40B4-BE49-F238E27FC236}">
              <a16:creationId xmlns:a16="http://schemas.microsoft.com/office/drawing/2014/main" id="{982D290F-2466-45F0-A3C2-E0B23B001702}"/>
            </a:ext>
          </a:extLst>
        </xdr:cNvPr>
        <xdr:cNvCxnSpPr/>
      </xdr:nvCxnSpPr>
      <xdr:spPr>
        <a:xfrm>
          <a:off x="1028700" y="97167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2F5457EC-CF5D-436D-B41B-9B1AB2C087C1}"/>
            </a:ext>
          </a:extLst>
        </xdr:cNvPr>
        <xdr:cNvSpPr txBox="1"/>
      </xdr:nvSpPr>
      <xdr:spPr>
        <a:xfrm>
          <a:off x="3239144" y="932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380991E5-424B-4740-8F96-EA91CBAFCA79}"/>
            </a:ext>
          </a:extLst>
        </xdr:cNvPr>
        <xdr:cNvSpPr txBox="1"/>
      </xdr:nvSpPr>
      <xdr:spPr>
        <a:xfrm>
          <a:off x="2439044" y="928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199" name="n_3aveValue【体育館・プール】&#10;有形固定資産減価償却率">
          <a:extLst>
            <a:ext uri="{FF2B5EF4-FFF2-40B4-BE49-F238E27FC236}">
              <a16:creationId xmlns:a16="http://schemas.microsoft.com/office/drawing/2014/main" id="{A8CF652F-3B39-49B4-96F9-A62E0422F5FB}"/>
            </a:ext>
          </a:extLst>
        </xdr:cNvPr>
        <xdr:cNvSpPr txBox="1"/>
      </xdr:nvSpPr>
      <xdr:spPr>
        <a:xfrm>
          <a:off x="1648469" y="931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74185</xdr:rowOff>
    </xdr:from>
    <xdr:ext cx="405111" cy="259045"/>
    <xdr:sp macro="" textlink="">
      <xdr:nvSpPr>
        <xdr:cNvPr id="200" name="n_4aveValue【体育館・プール】&#10;有形固定資産減価償却率">
          <a:extLst>
            <a:ext uri="{FF2B5EF4-FFF2-40B4-BE49-F238E27FC236}">
              <a16:creationId xmlns:a16="http://schemas.microsoft.com/office/drawing/2014/main" id="{3DEEE90B-52EB-44EF-8EB1-12C902545641}"/>
            </a:ext>
          </a:extLst>
        </xdr:cNvPr>
        <xdr:cNvSpPr txBox="1"/>
      </xdr:nvSpPr>
      <xdr:spPr>
        <a:xfrm>
          <a:off x="848369" y="9303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147083</xdr:rowOff>
    </xdr:from>
    <xdr:ext cx="405111" cy="259045"/>
    <xdr:sp macro="" textlink="">
      <xdr:nvSpPr>
        <xdr:cNvPr id="201" name="n_1mainValue【体育館・プール】&#10;有形固定資産減価償却率">
          <a:extLst>
            <a:ext uri="{FF2B5EF4-FFF2-40B4-BE49-F238E27FC236}">
              <a16:creationId xmlns:a16="http://schemas.microsoft.com/office/drawing/2014/main" id="{6E26A8A0-A9C5-4D0F-BC85-10B69410BFA7}"/>
            </a:ext>
          </a:extLst>
        </xdr:cNvPr>
        <xdr:cNvSpPr txBox="1"/>
      </xdr:nvSpPr>
      <xdr:spPr>
        <a:xfrm>
          <a:off x="3239144" y="985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94505</xdr:rowOff>
    </xdr:from>
    <xdr:ext cx="405111" cy="259045"/>
    <xdr:sp macro="" textlink="">
      <xdr:nvSpPr>
        <xdr:cNvPr id="202" name="n_2mainValue【体育館・プール】&#10;有形固定資産減価償却率">
          <a:extLst>
            <a:ext uri="{FF2B5EF4-FFF2-40B4-BE49-F238E27FC236}">
              <a16:creationId xmlns:a16="http://schemas.microsoft.com/office/drawing/2014/main" id="{72FEBD44-0082-44DF-8059-75D4DD1B199B}"/>
            </a:ext>
          </a:extLst>
        </xdr:cNvPr>
        <xdr:cNvSpPr txBox="1"/>
      </xdr:nvSpPr>
      <xdr:spPr>
        <a:xfrm>
          <a:off x="2439044" y="981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203" name="n_3mainValue【体育館・プール】&#10;有形固定資産減価償却率">
          <a:extLst>
            <a:ext uri="{FF2B5EF4-FFF2-40B4-BE49-F238E27FC236}">
              <a16:creationId xmlns:a16="http://schemas.microsoft.com/office/drawing/2014/main" id="{202AF5B7-1C4B-42C4-AB1A-BFCD73D65F51}"/>
            </a:ext>
          </a:extLst>
        </xdr:cNvPr>
        <xdr:cNvSpPr txBox="1"/>
      </xdr:nvSpPr>
      <xdr:spPr>
        <a:xfrm>
          <a:off x="1648469" y="976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30497</xdr:rowOff>
    </xdr:from>
    <xdr:ext cx="405111" cy="259045"/>
    <xdr:sp macro="" textlink="">
      <xdr:nvSpPr>
        <xdr:cNvPr id="204" name="n_4mainValue【体育館・プール】&#10;有形固定資産減価償却率">
          <a:extLst>
            <a:ext uri="{FF2B5EF4-FFF2-40B4-BE49-F238E27FC236}">
              <a16:creationId xmlns:a16="http://schemas.microsoft.com/office/drawing/2014/main" id="{D9CC7900-135B-4ADF-8549-5C6AD60A6B05}"/>
            </a:ext>
          </a:extLst>
        </xdr:cNvPr>
        <xdr:cNvSpPr txBox="1"/>
      </xdr:nvSpPr>
      <xdr:spPr>
        <a:xfrm>
          <a:off x="848369"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0F0E544-3C2D-4D43-90B2-ABB4BADFFA2B}"/>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79A2DC5-AD25-4D84-BE18-4BC0882056EB}"/>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90289E6-6D12-4394-9440-26EF345DA4C0}"/>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28000A6-8A7C-48A4-8E73-60D152A439A6}"/>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89C4BCA-BC73-445B-B2CC-609302965B26}"/>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BE05A42-C1B0-49E1-BE3A-EF2FCDA93BBC}"/>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1F55F5C-75B4-4F9D-8706-ACB09B64BFCF}"/>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8FBF0EC-0B3F-4C02-A3E1-A2641815D62C}"/>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457AE26-0417-4D59-9BB4-22EAA57A9BED}"/>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4AD3E95-1868-4F35-8715-35050EECEEFE}"/>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626F6D5E-6C59-42BA-BFB0-781710D8C196}"/>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F891C349-AFF4-4FBF-BE19-386D0AE69430}"/>
            </a:ext>
          </a:extLst>
        </xdr:cNvPr>
        <xdr:cNvSpPr txBox="1"/>
      </xdr:nvSpPr>
      <xdr:spPr>
        <a:xfrm>
          <a:off x="5527221"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7AB304BE-FCEE-4238-ABD4-E72DB7BB33B8}"/>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1FC97C4E-E41B-4770-B6C1-DBD1CC64A3F0}"/>
            </a:ext>
          </a:extLst>
        </xdr:cNvPr>
        <xdr:cNvSpPr txBox="1"/>
      </xdr:nvSpPr>
      <xdr:spPr>
        <a:xfrm>
          <a:off x="5527221"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68D8EA0-F172-4044-8B1A-2873453115A5}"/>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EE269442-97AA-465B-9F61-DBDDF168C977}"/>
            </a:ext>
          </a:extLst>
        </xdr:cNvPr>
        <xdr:cNvSpPr txBox="1"/>
      </xdr:nvSpPr>
      <xdr:spPr>
        <a:xfrm>
          <a:off x="5527221"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3F57938A-5604-445F-A317-4963AA0C3BE3}"/>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E897B45E-FC0D-41C1-9F74-CCE4EDD15EB4}"/>
            </a:ext>
          </a:extLst>
        </xdr:cNvPr>
        <xdr:cNvSpPr txBox="1"/>
      </xdr:nvSpPr>
      <xdr:spPr>
        <a:xfrm>
          <a:off x="5527221"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1B82F909-2329-4384-8162-4AADAFF5BE22}"/>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4CE0CF6C-A31B-48BE-89C1-5C903E5CBEFC}"/>
            </a:ext>
          </a:extLst>
        </xdr:cNvPr>
        <xdr:cNvSpPr txBox="1"/>
      </xdr:nvSpPr>
      <xdr:spPr>
        <a:xfrm>
          <a:off x="5527221"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92CCDBD5-630B-46B2-8DEB-5421119315C6}"/>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2D65FAEC-A52B-4D18-A109-6BD3B0C45568}"/>
            </a:ext>
          </a:extLst>
        </xdr:cNvPr>
        <xdr:cNvSpPr txBox="1"/>
      </xdr:nvSpPr>
      <xdr:spPr>
        <a:xfrm>
          <a:off x="5527221"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6886FA0-8EFD-41F4-B80E-20AAE5AE1225}"/>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2B238E3-96EE-422C-B87E-89B5BCBC184C}"/>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894129F-8229-46E4-8C00-3D95847974C4}"/>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B542A2EC-E52A-4D29-AED4-D1E9EF4DC1C8}"/>
            </a:ext>
          </a:extLst>
        </xdr:cNvPr>
        <xdr:cNvCxnSpPr/>
      </xdr:nvCxnSpPr>
      <xdr:spPr>
        <a:xfrm flipV="1">
          <a:off x="9429115" y="9087394"/>
          <a:ext cx="0" cy="123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ED5B7A5F-3158-4EB6-A7CC-FCC2BE96B1DA}"/>
            </a:ext>
          </a:extLst>
        </xdr:cNvPr>
        <xdr:cNvSpPr txBox="1"/>
      </xdr:nvSpPr>
      <xdr:spPr>
        <a:xfrm>
          <a:off x="9467850" y="1032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04B05C4C-B59F-45CB-961E-FA323AEF193D}"/>
            </a:ext>
          </a:extLst>
        </xdr:cNvPr>
        <xdr:cNvCxnSpPr/>
      </xdr:nvCxnSpPr>
      <xdr:spPr>
        <a:xfrm>
          <a:off x="9363075" y="103236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F4028323-B160-4B8D-ABF6-7DF71EB0F070}"/>
            </a:ext>
          </a:extLst>
        </xdr:cNvPr>
        <xdr:cNvSpPr txBox="1"/>
      </xdr:nvSpPr>
      <xdr:spPr>
        <a:xfrm>
          <a:off x="9467850" y="888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264AD618-6F57-4160-A2A1-BB1BDBB3732A}"/>
            </a:ext>
          </a:extLst>
        </xdr:cNvPr>
        <xdr:cNvCxnSpPr/>
      </xdr:nvCxnSpPr>
      <xdr:spPr>
        <a:xfrm>
          <a:off x="9363075" y="90873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46826</xdr:rowOff>
    </xdr:from>
    <xdr:ext cx="469744" cy="259045"/>
    <xdr:sp macro="" textlink="">
      <xdr:nvSpPr>
        <xdr:cNvPr id="235" name="【体育館・プール】&#10;一人当たり面積平均値テキスト">
          <a:extLst>
            <a:ext uri="{FF2B5EF4-FFF2-40B4-BE49-F238E27FC236}">
              <a16:creationId xmlns:a16="http://schemas.microsoft.com/office/drawing/2014/main" id="{556025E8-D961-4D17-B5EF-3C76ACA396B2}"/>
            </a:ext>
          </a:extLst>
        </xdr:cNvPr>
        <xdr:cNvSpPr txBox="1"/>
      </xdr:nvSpPr>
      <xdr:spPr>
        <a:xfrm>
          <a:off x="9467850" y="9927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D03F47AD-1F41-46BA-BE57-E6F0C3A82DB8}"/>
            </a:ext>
          </a:extLst>
        </xdr:cNvPr>
        <xdr:cNvSpPr/>
      </xdr:nvSpPr>
      <xdr:spPr>
        <a:xfrm>
          <a:off x="9401175" y="994264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39ABD18F-61EE-4908-BD2B-83E5AAFABFBC}"/>
            </a:ext>
          </a:extLst>
        </xdr:cNvPr>
        <xdr:cNvSpPr/>
      </xdr:nvSpPr>
      <xdr:spPr>
        <a:xfrm>
          <a:off x="8639175" y="99426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917AB736-0461-48D4-BD27-7BDE3D30D238}"/>
            </a:ext>
          </a:extLst>
        </xdr:cNvPr>
        <xdr:cNvSpPr/>
      </xdr:nvSpPr>
      <xdr:spPr>
        <a:xfrm>
          <a:off x="7839075" y="99653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141877</xdr:rowOff>
    </xdr:from>
    <xdr:to>
      <xdr:col>41</xdr:col>
      <xdr:colOff>101600</xdr:colOff>
      <xdr:row>61</xdr:row>
      <xdr:rowOff>72027</xdr:rowOff>
    </xdr:to>
    <xdr:sp macro="" textlink="">
      <xdr:nvSpPr>
        <xdr:cNvPr id="239" name="フローチャート: 判断 238">
          <a:extLst>
            <a:ext uri="{FF2B5EF4-FFF2-40B4-BE49-F238E27FC236}">
              <a16:creationId xmlns:a16="http://schemas.microsoft.com/office/drawing/2014/main" id="{DEBB9DD9-6ED6-4F9A-9C96-11B2F21441C8}"/>
            </a:ext>
          </a:extLst>
        </xdr:cNvPr>
        <xdr:cNvSpPr/>
      </xdr:nvSpPr>
      <xdr:spPr>
        <a:xfrm>
          <a:off x="7029450" y="98605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112485</xdr:rowOff>
    </xdr:from>
    <xdr:to>
      <xdr:col>36</xdr:col>
      <xdr:colOff>165100</xdr:colOff>
      <xdr:row>61</xdr:row>
      <xdr:rowOff>42635</xdr:rowOff>
    </xdr:to>
    <xdr:sp macro="" textlink="">
      <xdr:nvSpPr>
        <xdr:cNvPr id="240" name="フローチャート: 判断 239">
          <a:extLst>
            <a:ext uri="{FF2B5EF4-FFF2-40B4-BE49-F238E27FC236}">
              <a16:creationId xmlns:a16="http://schemas.microsoft.com/office/drawing/2014/main" id="{409871E0-C047-4857-817E-29A9096B750B}"/>
            </a:ext>
          </a:extLst>
        </xdr:cNvPr>
        <xdr:cNvSpPr/>
      </xdr:nvSpPr>
      <xdr:spPr>
        <a:xfrm>
          <a:off x="6238875" y="9827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85379C9-D3A8-4E74-8E58-2F203E625F93}"/>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E023D74-604C-4B4B-A3DD-4EB146AD5CF2}"/>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1E3F40-7B16-4537-9768-B5E80E393A58}"/>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09C1C57-DFBF-47AE-8F70-D2231DD60E96}"/>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3B326C6-A600-4E95-8317-3895276EEE75}"/>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161472</xdr:rowOff>
    </xdr:from>
    <xdr:to>
      <xdr:col>55</xdr:col>
      <xdr:colOff>50800</xdr:colOff>
      <xdr:row>61</xdr:row>
      <xdr:rowOff>91622</xdr:rowOff>
    </xdr:to>
    <xdr:sp macro="" textlink="">
      <xdr:nvSpPr>
        <xdr:cNvPr id="246" name="楕円 245">
          <a:extLst>
            <a:ext uri="{FF2B5EF4-FFF2-40B4-BE49-F238E27FC236}">
              <a16:creationId xmlns:a16="http://schemas.microsoft.com/office/drawing/2014/main" id="{A0A8492F-3D6D-4F6D-848B-843F12A8A960}"/>
            </a:ext>
          </a:extLst>
        </xdr:cNvPr>
        <xdr:cNvSpPr/>
      </xdr:nvSpPr>
      <xdr:spPr>
        <a:xfrm>
          <a:off x="9401175" y="988014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12899</xdr:rowOff>
    </xdr:from>
    <xdr:ext cx="469744" cy="259045"/>
    <xdr:sp macro="" textlink="">
      <xdr:nvSpPr>
        <xdr:cNvPr id="247" name="【体育館・プール】&#10;一人当たり面積該当値テキスト">
          <a:extLst>
            <a:ext uri="{FF2B5EF4-FFF2-40B4-BE49-F238E27FC236}">
              <a16:creationId xmlns:a16="http://schemas.microsoft.com/office/drawing/2014/main" id="{7B295CE4-3506-4921-9AB7-08DFA32CCA3D}"/>
            </a:ext>
          </a:extLst>
        </xdr:cNvPr>
        <xdr:cNvSpPr txBox="1"/>
      </xdr:nvSpPr>
      <xdr:spPr>
        <a:xfrm>
          <a:off x="9467850" y="972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168003</xdr:rowOff>
    </xdr:from>
    <xdr:to>
      <xdr:col>50</xdr:col>
      <xdr:colOff>165100</xdr:colOff>
      <xdr:row>61</xdr:row>
      <xdr:rowOff>98153</xdr:rowOff>
    </xdr:to>
    <xdr:sp macro="" textlink="">
      <xdr:nvSpPr>
        <xdr:cNvPr id="248" name="楕円 247">
          <a:extLst>
            <a:ext uri="{FF2B5EF4-FFF2-40B4-BE49-F238E27FC236}">
              <a16:creationId xmlns:a16="http://schemas.microsoft.com/office/drawing/2014/main" id="{081847E8-B256-4072-BA7A-6DB035EF891E}"/>
            </a:ext>
          </a:extLst>
        </xdr:cNvPr>
        <xdr:cNvSpPr/>
      </xdr:nvSpPr>
      <xdr:spPr>
        <a:xfrm>
          <a:off x="8639175" y="98803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40822</xdr:rowOff>
    </xdr:from>
    <xdr:to>
      <xdr:col>55</xdr:col>
      <xdr:colOff>0</xdr:colOff>
      <xdr:row>61</xdr:row>
      <xdr:rowOff>47353</xdr:rowOff>
    </xdr:to>
    <xdr:cxnSp macro="">
      <xdr:nvCxnSpPr>
        <xdr:cNvPr id="249" name="直線コネクタ 248">
          <a:extLst>
            <a:ext uri="{FF2B5EF4-FFF2-40B4-BE49-F238E27FC236}">
              <a16:creationId xmlns:a16="http://schemas.microsoft.com/office/drawing/2014/main" id="{A399421B-9F60-4CB4-874B-C939F301D08B}"/>
            </a:ext>
          </a:extLst>
        </xdr:cNvPr>
        <xdr:cNvCxnSpPr/>
      </xdr:nvCxnSpPr>
      <xdr:spPr>
        <a:xfrm flipV="1">
          <a:off x="8686800" y="9918247"/>
          <a:ext cx="74295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3084</xdr:rowOff>
    </xdr:from>
    <xdr:to>
      <xdr:col>46</xdr:col>
      <xdr:colOff>38100</xdr:colOff>
      <xdr:row>61</xdr:row>
      <xdr:rowOff>104684</xdr:rowOff>
    </xdr:to>
    <xdr:sp macro="" textlink="">
      <xdr:nvSpPr>
        <xdr:cNvPr id="250" name="楕円 249">
          <a:extLst>
            <a:ext uri="{FF2B5EF4-FFF2-40B4-BE49-F238E27FC236}">
              <a16:creationId xmlns:a16="http://schemas.microsoft.com/office/drawing/2014/main" id="{811FB1EB-F8F8-4404-B0DA-1DCE5452383D}"/>
            </a:ext>
          </a:extLst>
        </xdr:cNvPr>
        <xdr:cNvSpPr/>
      </xdr:nvSpPr>
      <xdr:spPr>
        <a:xfrm>
          <a:off x="7839075" y="988050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47353</xdr:rowOff>
    </xdr:from>
    <xdr:to>
      <xdr:col>50</xdr:col>
      <xdr:colOff>114300</xdr:colOff>
      <xdr:row>61</xdr:row>
      <xdr:rowOff>53884</xdr:rowOff>
    </xdr:to>
    <xdr:cxnSp macro="">
      <xdr:nvCxnSpPr>
        <xdr:cNvPr id="251" name="直線コネクタ 250">
          <a:extLst>
            <a:ext uri="{FF2B5EF4-FFF2-40B4-BE49-F238E27FC236}">
              <a16:creationId xmlns:a16="http://schemas.microsoft.com/office/drawing/2014/main" id="{29F15674-9FFB-46B5-9552-AD1CC1718C9D}"/>
            </a:ext>
          </a:extLst>
        </xdr:cNvPr>
        <xdr:cNvCxnSpPr/>
      </xdr:nvCxnSpPr>
      <xdr:spPr>
        <a:xfrm flipV="1">
          <a:off x="7886700" y="9927953"/>
          <a:ext cx="8001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9616</xdr:rowOff>
    </xdr:from>
    <xdr:to>
      <xdr:col>41</xdr:col>
      <xdr:colOff>101600</xdr:colOff>
      <xdr:row>61</xdr:row>
      <xdr:rowOff>111216</xdr:rowOff>
    </xdr:to>
    <xdr:sp macro="" textlink="">
      <xdr:nvSpPr>
        <xdr:cNvPr id="252" name="楕円 251">
          <a:extLst>
            <a:ext uri="{FF2B5EF4-FFF2-40B4-BE49-F238E27FC236}">
              <a16:creationId xmlns:a16="http://schemas.microsoft.com/office/drawing/2014/main" id="{28D93AB8-6CDE-4062-99A2-97ADEC7AFA26}"/>
            </a:ext>
          </a:extLst>
        </xdr:cNvPr>
        <xdr:cNvSpPr/>
      </xdr:nvSpPr>
      <xdr:spPr>
        <a:xfrm>
          <a:off x="7029450" y="98838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53884</xdr:rowOff>
    </xdr:from>
    <xdr:to>
      <xdr:col>45</xdr:col>
      <xdr:colOff>177800</xdr:colOff>
      <xdr:row>61</xdr:row>
      <xdr:rowOff>60416</xdr:rowOff>
    </xdr:to>
    <xdr:cxnSp macro="">
      <xdr:nvCxnSpPr>
        <xdr:cNvPr id="253" name="直線コネクタ 252">
          <a:extLst>
            <a:ext uri="{FF2B5EF4-FFF2-40B4-BE49-F238E27FC236}">
              <a16:creationId xmlns:a16="http://schemas.microsoft.com/office/drawing/2014/main" id="{DD648207-3A5A-4570-AF74-D13B22CA9357}"/>
            </a:ext>
          </a:extLst>
        </xdr:cNvPr>
        <xdr:cNvCxnSpPr/>
      </xdr:nvCxnSpPr>
      <xdr:spPr>
        <a:xfrm flipV="1">
          <a:off x="7077075" y="9928134"/>
          <a:ext cx="809625" cy="1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12881</xdr:rowOff>
    </xdr:from>
    <xdr:to>
      <xdr:col>36</xdr:col>
      <xdr:colOff>165100</xdr:colOff>
      <xdr:row>61</xdr:row>
      <xdr:rowOff>114481</xdr:rowOff>
    </xdr:to>
    <xdr:sp macro="" textlink="">
      <xdr:nvSpPr>
        <xdr:cNvPr id="254" name="楕円 253">
          <a:extLst>
            <a:ext uri="{FF2B5EF4-FFF2-40B4-BE49-F238E27FC236}">
              <a16:creationId xmlns:a16="http://schemas.microsoft.com/office/drawing/2014/main" id="{297DBEAB-E61F-414D-B4D7-98A2362A96FE}"/>
            </a:ext>
          </a:extLst>
        </xdr:cNvPr>
        <xdr:cNvSpPr/>
      </xdr:nvSpPr>
      <xdr:spPr>
        <a:xfrm>
          <a:off x="6238875" y="98871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60416</xdr:rowOff>
    </xdr:from>
    <xdr:to>
      <xdr:col>41</xdr:col>
      <xdr:colOff>50800</xdr:colOff>
      <xdr:row>61</xdr:row>
      <xdr:rowOff>63681</xdr:rowOff>
    </xdr:to>
    <xdr:cxnSp macro="">
      <xdr:nvCxnSpPr>
        <xdr:cNvPr id="255" name="直線コネクタ 254">
          <a:extLst>
            <a:ext uri="{FF2B5EF4-FFF2-40B4-BE49-F238E27FC236}">
              <a16:creationId xmlns:a16="http://schemas.microsoft.com/office/drawing/2014/main" id="{F0078DD5-BAB8-4C85-BB30-4557EE542713}"/>
            </a:ext>
          </a:extLst>
        </xdr:cNvPr>
        <xdr:cNvCxnSpPr/>
      </xdr:nvCxnSpPr>
      <xdr:spPr>
        <a:xfrm flipV="1">
          <a:off x="6286500" y="9941016"/>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161126</xdr:rowOff>
    </xdr:from>
    <xdr:ext cx="469744" cy="259045"/>
    <xdr:sp macro="" textlink="">
      <xdr:nvSpPr>
        <xdr:cNvPr id="256" name="n_1aveValue【体育館・プール】&#10;一人当たり面積">
          <a:extLst>
            <a:ext uri="{FF2B5EF4-FFF2-40B4-BE49-F238E27FC236}">
              <a16:creationId xmlns:a16="http://schemas.microsoft.com/office/drawing/2014/main" id="{263D15F6-CC71-4A24-9317-5B8EAC08D2D0}"/>
            </a:ext>
          </a:extLst>
        </xdr:cNvPr>
        <xdr:cNvSpPr txBox="1"/>
      </xdr:nvSpPr>
      <xdr:spPr>
        <a:xfrm>
          <a:off x="8458277" y="1004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6004</xdr:rowOff>
    </xdr:from>
    <xdr:ext cx="469744" cy="259045"/>
    <xdr:sp macro="" textlink="">
      <xdr:nvSpPr>
        <xdr:cNvPr id="257" name="n_2aveValue【体育館・プール】&#10;一人当たり面積">
          <a:extLst>
            <a:ext uri="{FF2B5EF4-FFF2-40B4-BE49-F238E27FC236}">
              <a16:creationId xmlns:a16="http://schemas.microsoft.com/office/drawing/2014/main" id="{5832808E-E073-4874-AC26-D76C747F9760}"/>
            </a:ext>
          </a:extLst>
        </xdr:cNvPr>
        <xdr:cNvSpPr txBox="1"/>
      </xdr:nvSpPr>
      <xdr:spPr>
        <a:xfrm>
          <a:off x="7677227" y="1004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88554</xdr:rowOff>
    </xdr:from>
    <xdr:ext cx="469744" cy="259045"/>
    <xdr:sp macro="" textlink="">
      <xdr:nvSpPr>
        <xdr:cNvPr id="258" name="n_3aveValue【体育館・プール】&#10;一人当たり面積">
          <a:extLst>
            <a:ext uri="{FF2B5EF4-FFF2-40B4-BE49-F238E27FC236}">
              <a16:creationId xmlns:a16="http://schemas.microsoft.com/office/drawing/2014/main" id="{16B2A60C-927B-4C3D-9DE9-30F5D5BA4BA2}"/>
            </a:ext>
          </a:extLst>
        </xdr:cNvPr>
        <xdr:cNvSpPr txBox="1"/>
      </xdr:nvSpPr>
      <xdr:spPr>
        <a:xfrm>
          <a:off x="6867602" y="963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59162</xdr:rowOff>
    </xdr:from>
    <xdr:ext cx="469744" cy="259045"/>
    <xdr:sp macro="" textlink="">
      <xdr:nvSpPr>
        <xdr:cNvPr id="259" name="n_4aveValue【体育館・プール】&#10;一人当たり面積">
          <a:extLst>
            <a:ext uri="{FF2B5EF4-FFF2-40B4-BE49-F238E27FC236}">
              <a16:creationId xmlns:a16="http://schemas.microsoft.com/office/drawing/2014/main" id="{C40FFB48-B911-441D-BB9E-185E4292D01B}"/>
            </a:ext>
          </a:extLst>
        </xdr:cNvPr>
        <xdr:cNvSpPr txBox="1"/>
      </xdr:nvSpPr>
      <xdr:spPr>
        <a:xfrm>
          <a:off x="6067502" y="961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114680</xdr:rowOff>
    </xdr:from>
    <xdr:ext cx="469744" cy="259045"/>
    <xdr:sp macro="" textlink="">
      <xdr:nvSpPr>
        <xdr:cNvPr id="260" name="n_1mainValue【体育館・プール】&#10;一人当たり面積">
          <a:extLst>
            <a:ext uri="{FF2B5EF4-FFF2-40B4-BE49-F238E27FC236}">
              <a16:creationId xmlns:a16="http://schemas.microsoft.com/office/drawing/2014/main" id="{D60F0D26-440F-4039-8959-23748EF236E7}"/>
            </a:ext>
          </a:extLst>
        </xdr:cNvPr>
        <xdr:cNvSpPr txBox="1"/>
      </xdr:nvSpPr>
      <xdr:spPr>
        <a:xfrm>
          <a:off x="8458277" y="966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121211</xdr:rowOff>
    </xdr:from>
    <xdr:ext cx="469744" cy="259045"/>
    <xdr:sp macro="" textlink="">
      <xdr:nvSpPr>
        <xdr:cNvPr id="261" name="n_2mainValue【体育館・プール】&#10;一人当たり面積">
          <a:extLst>
            <a:ext uri="{FF2B5EF4-FFF2-40B4-BE49-F238E27FC236}">
              <a16:creationId xmlns:a16="http://schemas.microsoft.com/office/drawing/2014/main" id="{3D2A6CD1-BA1A-4952-8959-E1AE8DE8AC04}"/>
            </a:ext>
          </a:extLst>
        </xdr:cNvPr>
        <xdr:cNvSpPr txBox="1"/>
      </xdr:nvSpPr>
      <xdr:spPr>
        <a:xfrm>
          <a:off x="7677227" y="967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102343</xdr:rowOff>
    </xdr:from>
    <xdr:ext cx="469744" cy="259045"/>
    <xdr:sp macro="" textlink="">
      <xdr:nvSpPr>
        <xdr:cNvPr id="262" name="n_3mainValue【体育館・プール】&#10;一人当たり面積">
          <a:extLst>
            <a:ext uri="{FF2B5EF4-FFF2-40B4-BE49-F238E27FC236}">
              <a16:creationId xmlns:a16="http://schemas.microsoft.com/office/drawing/2014/main" id="{C5211CF8-0481-41AD-95FF-BA5D62E71336}"/>
            </a:ext>
          </a:extLst>
        </xdr:cNvPr>
        <xdr:cNvSpPr txBox="1"/>
      </xdr:nvSpPr>
      <xdr:spPr>
        <a:xfrm>
          <a:off x="6867602" y="998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105608</xdr:rowOff>
    </xdr:from>
    <xdr:ext cx="469744" cy="259045"/>
    <xdr:sp macro="" textlink="">
      <xdr:nvSpPr>
        <xdr:cNvPr id="263" name="n_4mainValue【体育館・プール】&#10;一人当たり面積">
          <a:extLst>
            <a:ext uri="{FF2B5EF4-FFF2-40B4-BE49-F238E27FC236}">
              <a16:creationId xmlns:a16="http://schemas.microsoft.com/office/drawing/2014/main" id="{93A464AB-E08A-4D9E-A72A-D963037433BD}"/>
            </a:ext>
          </a:extLst>
        </xdr:cNvPr>
        <xdr:cNvSpPr txBox="1"/>
      </xdr:nvSpPr>
      <xdr:spPr>
        <a:xfrm>
          <a:off x="6067502"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18F14AA-24F6-4B12-BBA9-C012CADAA85C}"/>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D6EF80C-442D-432D-B55A-4759468582A5}"/>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137554E-CDFF-4525-A8DE-099566741FF5}"/>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E6E154F-94D6-4A5F-8E73-C6534E1CC46E}"/>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AA8B3F0-D806-4216-BCFC-5AC97D67D1E0}"/>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E72B48F-A506-49D7-B0DE-E09D7618A98E}"/>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3E07503-8410-48F7-80D3-4039A294DF58}"/>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B6BE71B-B3D7-4C95-94B8-97784FF8D6B9}"/>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A40E57B-E839-4F7E-8B21-16198CE5BE7C}"/>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AEEE3D8-B940-48DC-BD59-0DFDCA903C13}"/>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88E7600-8AD1-4F5B-B6FE-93657C47748D}"/>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40773034-8F5C-465C-888F-A12E54ABF8AB}"/>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1146B60B-842C-40B8-AEDA-8107D27E8BB5}"/>
            </a:ext>
          </a:extLst>
        </xdr:cNvPr>
        <xdr:cNvSpPr txBox="1"/>
      </xdr:nvSpPr>
      <xdr:spPr>
        <a:xfrm>
          <a:off x="2789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76F85CD3-2558-49CE-8AD0-535FCCFED44F}"/>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ED092B28-D583-475E-8C98-B336BA503606}"/>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9F8BC8F3-F1E8-44BF-A8DB-10887E72A13A}"/>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E38B04BA-347B-4435-9545-300E92BE4112}"/>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47D5BB19-7CB4-4EE0-878F-E6C97D56BBE2}"/>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93241068-5960-4D18-BD2E-EA45405DC46D}"/>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F66A259-C60F-4456-9E3C-5E2E6990F06D}"/>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EDB73380-9516-4032-8E86-1E5E50CBCDF6}"/>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1100F96-7D6C-4B56-9495-548885BCA10E}"/>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9608A89F-8B49-4069-A925-3FF046CE5BFE}"/>
            </a:ext>
          </a:extLst>
        </xdr:cNvPr>
        <xdr:cNvCxnSpPr/>
      </xdr:nvCxnSpPr>
      <xdr:spPr>
        <a:xfrm flipV="1">
          <a:off x="4180840" y="12575794"/>
          <a:ext cx="0" cy="1141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E22D3765-1485-4058-A1EB-610E61D08757}"/>
            </a:ext>
          </a:extLst>
        </xdr:cNvPr>
        <xdr:cNvSpPr txBox="1"/>
      </xdr:nvSpPr>
      <xdr:spPr>
        <a:xfrm>
          <a:off x="4219575" y="13724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2BFDEC16-4BE9-4A38-BC62-6151B4809E30}"/>
            </a:ext>
          </a:extLst>
        </xdr:cNvPr>
        <xdr:cNvCxnSpPr/>
      </xdr:nvCxnSpPr>
      <xdr:spPr>
        <a:xfrm>
          <a:off x="4105275" y="137175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8569C8E-26FC-43AA-B6C6-0EBB9AC5B41C}"/>
            </a:ext>
          </a:extLst>
        </xdr:cNvPr>
        <xdr:cNvSpPr txBox="1"/>
      </xdr:nvSpPr>
      <xdr:spPr>
        <a:xfrm>
          <a:off x="4219575" y="12354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ACA804BE-939F-482F-B625-202538A9DE2B}"/>
            </a:ext>
          </a:extLst>
        </xdr:cNvPr>
        <xdr:cNvCxnSpPr/>
      </xdr:nvCxnSpPr>
      <xdr:spPr>
        <a:xfrm>
          <a:off x="4105275" y="125757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705F71A3-E0EA-428E-977C-2181FA097F58}"/>
            </a:ext>
          </a:extLst>
        </xdr:cNvPr>
        <xdr:cNvSpPr txBox="1"/>
      </xdr:nvSpPr>
      <xdr:spPr>
        <a:xfrm>
          <a:off x="4219575" y="1294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DD9F03D9-583D-4BD5-B07D-0AC9C0F80709}"/>
            </a:ext>
          </a:extLst>
        </xdr:cNvPr>
        <xdr:cNvSpPr/>
      </xdr:nvSpPr>
      <xdr:spPr>
        <a:xfrm>
          <a:off x="4124325" y="130853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A9AE7A2D-36DC-4310-8925-793C3C3C131F}"/>
            </a:ext>
          </a:extLst>
        </xdr:cNvPr>
        <xdr:cNvSpPr/>
      </xdr:nvSpPr>
      <xdr:spPr>
        <a:xfrm>
          <a:off x="3381375" y="130404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724F4B7F-4F67-446F-B83D-27034EF36877}"/>
            </a:ext>
          </a:extLst>
        </xdr:cNvPr>
        <xdr:cNvSpPr/>
      </xdr:nvSpPr>
      <xdr:spPr>
        <a:xfrm>
          <a:off x="2571750" y="130227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a:extLst>
            <a:ext uri="{FF2B5EF4-FFF2-40B4-BE49-F238E27FC236}">
              <a16:creationId xmlns:a16="http://schemas.microsoft.com/office/drawing/2014/main" id="{23D07CD5-2C92-4853-88E3-5F41E34729CC}"/>
            </a:ext>
          </a:extLst>
        </xdr:cNvPr>
        <xdr:cNvSpPr/>
      </xdr:nvSpPr>
      <xdr:spPr>
        <a:xfrm>
          <a:off x="1781175" y="12954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76454</xdr:rowOff>
    </xdr:from>
    <xdr:to>
      <xdr:col>6</xdr:col>
      <xdr:colOff>38100</xdr:colOff>
      <xdr:row>80</xdr:row>
      <xdr:rowOff>6604</xdr:rowOff>
    </xdr:to>
    <xdr:sp macro="" textlink="">
      <xdr:nvSpPr>
        <xdr:cNvPr id="296" name="フローチャート: 判断 295">
          <a:extLst>
            <a:ext uri="{FF2B5EF4-FFF2-40B4-BE49-F238E27FC236}">
              <a16:creationId xmlns:a16="http://schemas.microsoft.com/office/drawing/2014/main" id="{57104625-4573-4CC5-89C4-903734A109F8}"/>
            </a:ext>
          </a:extLst>
        </xdr:cNvPr>
        <xdr:cNvSpPr/>
      </xdr:nvSpPr>
      <xdr:spPr>
        <a:xfrm>
          <a:off x="981075" y="128685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C706FA4-6C79-4049-8DB1-9CCCB636DA91}"/>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9BD6093-D758-4914-B354-A4A88AB05AE9}"/>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8EB4F62-71B1-4B87-86F1-217A934DB800}"/>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A2B673E-6AE6-4038-8934-6A257AE851D6}"/>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1CF537B-A7F1-41B8-881F-6F1901552993}"/>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81026</xdr:rowOff>
    </xdr:from>
    <xdr:to>
      <xdr:col>24</xdr:col>
      <xdr:colOff>114300</xdr:colOff>
      <xdr:row>84</xdr:row>
      <xdr:rowOff>11176</xdr:rowOff>
    </xdr:to>
    <xdr:sp macro="" textlink="">
      <xdr:nvSpPr>
        <xdr:cNvPr id="302" name="楕円 301">
          <a:extLst>
            <a:ext uri="{FF2B5EF4-FFF2-40B4-BE49-F238E27FC236}">
              <a16:creationId xmlns:a16="http://schemas.microsoft.com/office/drawing/2014/main" id="{E575925C-32DE-4915-B1A3-03259F24CD58}"/>
            </a:ext>
          </a:extLst>
        </xdr:cNvPr>
        <xdr:cNvSpPr/>
      </xdr:nvSpPr>
      <xdr:spPr>
        <a:xfrm>
          <a:off x="4124325" y="1352397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59453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F4147E0-35D3-4920-94E0-8F3D362CCEE8}"/>
            </a:ext>
          </a:extLst>
        </xdr:cNvPr>
        <xdr:cNvSpPr txBox="1"/>
      </xdr:nvSpPr>
      <xdr:spPr>
        <a:xfrm>
          <a:off x="4219575" y="1349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85598</xdr:rowOff>
    </xdr:from>
    <xdr:to>
      <xdr:col>20</xdr:col>
      <xdr:colOff>38100</xdr:colOff>
      <xdr:row>84</xdr:row>
      <xdr:rowOff>15748</xdr:rowOff>
    </xdr:to>
    <xdr:sp macro="" textlink="">
      <xdr:nvSpPr>
        <xdr:cNvPr id="304" name="楕円 303">
          <a:extLst>
            <a:ext uri="{FF2B5EF4-FFF2-40B4-BE49-F238E27FC236}">
              <a16:creationId xmlns:a16="http://schemas.microsoft.com/office/drawing/2014/main" id="{25D7C793-BD4A-4D4B-9B88-CBFB54D718AA}"/>
            </a:ext>
          </a:extLst>
        </xdr:cNvPr>
        <xdr:cNvSpPr/>
      </xdr:nvSpPr>
      <xdr:spPr>
        <a:xfrm>
          <a:off x="3381375" y="1352854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131826</xdr:rowOff>
    </xdr:from>
    <xdr:to>
      <xdr:col>24</xdr:col>
      <xdr:colOff>63500</xdr:colOff>
      <xdr:row>83</xdr:row>
      <xdr:rowOff>136398</xdr:rowOff>
    </xdr:to>
    <xdr:cxnSp macro="">
      <xdr:nvCxnSpPr>
        <xdr:cNvPr id="305" name="直線コネクタ 304">
          <a:extLst>
            <a:ext uri="{FF2B5EF4-FFF2-40B4-BE49-F238E27FC236}">
              <a16:creationId xmlns:a16="http://schemas.microsoft.com/office/drawing/2014/main" id="{67BA7945-6661-49C0-A69A-51EC80F32C01}"/>
            </a:ext>
          </a:extLst>
        </xdr:cNvPr>
        <xdr:cNvCxnSpPr/>
      </xdr:nvCxnSpPr>
      <xdr:spPr>
        <a:xfrm flipV="1">
          <a:off x="3429000" y="13571601"/>
          <a:ext cx="7524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49022</xdr:rowOff>
    </xdr:from>
    <xdr:to>
      <xdr:col>15</xdr:col>
      <xdr:colOff>101600</xdr:colOff>
      <xdr:row>83</xdr:row>
      <xdr:rowOff>150622</xdr:rowOff>
    </xdr:to>
    <xdr:sp macro="" textlink="">
      <xdr:nvSpPr>
        <xdr:cNvPr id="306" name="楕円 305">
          <a:extLst>
            <a:ext uri="{FF2B5EF4-FFF2-40B4-BE49-F238E27FC236}">
              <a16:creationId xmlns:a16="http://schemas.microsoft.com/office/drawing/2014/main" id="{1C3C1568-96B8-474C-853C-CAB5E257D026}"/>
            </a:ext>
          </a:extLst>
        </xdr:cNvPr>
        <xdr:cNvSpPr/>
      </xdr:nvSpPr>
      <xdr:spPr>
        <a:xfrm>
          <a:off x="2571750" y="1348562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99822</xdr:rowOff>
    </xdr:from>
    <xdr:to>
      <xdr:col>19</xdr:col>
      <xdr:colOff>177800</xdr:colOff>
      <xdr:row>83</xdr:row>
      <xdr:rowOff>136398</xdr:rowOff>
    </xdr:to>
    <xdr:cxnSp macro="">
      <xdr:nvCxnSpPr>
        <xdr:cNvPr id="307" name="直線コネクタ 306">
          <a:extLst>
            <a:ext uri="{FF2B5EF4-FFF2-40B4-BE49-F238E27FC236}">
              <a16:creationId xmlns:a16="http://schemas.microsoft.com/office/drawing/2014/main" id="{DF510D27-5129-4992-A193-6BF122824AA9}"/>
            </a:ext>
          </a:extLst>
        </xdr:cNvPr>
        <xdr:cNvCxnSpPr/>
      </xdr:nvCxnSpPr>
      <xdr:spPr>
        <a:xfrm>
          <a:off x="2619375" y="13542772"/>
          <a:ext cx="809625"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08" name="楕円 307">
          <a:extLst>
            <a:ext uri="{FF2B5EF4-FFF2-40B4-BE49-F238E27FC236}">
              <a16:creationId xmlns:a16="http://schemas.microsoft.com/office/drawing/2014/main" id="{73C42728-92D6-46E6-AEA1-ADE677264A04}"/>
            </a:ext>
          </a:extLst>
        </xdr:cNvPr>
        <xdr:cNvSpPr/>
      </xdr:nvSpPr>
      <xdr:spPr>
        <a:xfrm>
          <a:off x="1781175" y="134467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99822</xdr:rowOff>
    </xdr:to>
    <xdr:cxnSp macro="">
      <xdr:nvCxnSpPr>
        <xdr:cNvPr id="309" name="直線コネクタ 308">
          <a:extLst>
            <a:ext uri="{FF2B5EF4-FFF2-40B4-BE49-F238E27FC236}">
              <a16:creationId xmlns:a16="http://schemas.microsoft.com/office/drawing/2014/main" id="{809FEBE4-6C00-4042-AB3E-32FDF5D693C9}"/>
            </a:ext>
          </a:extLst>
        </xdr:cNvPr>
        <xdr:cNvCxnSpPr/>
      </xdr:nvCxnSpPr>
      <xdr:spPr>
        <a:xfrm>
          <a:off x="1828800" y="13503911"/>
          <a:ext cx="790575"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0" name="楕円 309">
          <a:extLst>
            <a:ext uri="{FF2B5EF4-FFF2-40B4-BE49-F238E27FC236}">
              <a16:creationId xmlns:a16="http://schemas.microsoft.com/office/drawing/2014/main" id="{DA840F9C-1164-41F8-8CF1-0BF9F99C5717}"/>
            </a:ext>
          </a:extLst>
        </xdr:cNvPr>
        <xdr:cNvSpPr/>
      </xdr:nvSpPr>
      <xdr:spPr>
        <a:xfrm>
          <a:off x="981075" y="134137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15239</xdr:rowOff>
    </xdr:from>
    <xdr:to>
      <xdr:col>10</xdr:col>
      <xdr:colOff>114300</xdr:colOff>
      <xdr:row>83</xdr:row>
      <xdr:rowOff>60961</xdr:rowOff>
    </xdr:to>
    <xdr:cxnSp macro="">
      <xdr:nvCxnSpPr>
        <xdr:cNvPr id="311" name="直線コネクタ 310">
          <a:extLst>
            <a:ext uri="{FF2B5EF4-FFF2-40B4-BE49-F238E27FC236}">
              <a16:creationId xmlns:a16="http://schemas.microsoft.com/office/drawing/2014/main" id="{EF075E9B-2195-47D2-A4BD-851A5DF2512F}"/>
            </a:ext>
          </a:extLst>
        </xdr:cNvPr>
        <xdr:cNvCxnSpPr/>
      </xdr:nvCxnSpPr>
      <xdr:spPr>
        <a:xfrm>
          <a:off x="1028700" y="13451839"/>
          <a:ext cx="8001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id="{53C11176-BBC8-4C18-A388-2B996140515B}"/>
            </a:ext>
          </a:extLst>
        </xdr:cNvPr>
        <xdr:cNvSpPr txBox="1"/>
      </xdr:nvSpPr>
      <xdr:spPr>
        <a:xfrm>
          <a:off x="3239144" y="1281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id="{401D0E6C-5938-4BC9-895E-BD846D5A1770}"/>
            </a:ext>
          </a:extLst>
        </xdr:cNvPr>
        <xdr:cNvSpPr txBox="1"/>
      </xdr:nvSpPr>
      <xdr:spPr>
        <a:xfrm>
          <a:off x="2439044" y="1281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4" name="n_3aveValue【福祉施設】&#10;有形固定資産減価償却率">
          <a:extLst>
            <a:ext uri="{FF2B5EF4-FFF2-40B4-BE49-F238E27FC236}">
              <a16:creationId xmlns:a16="http://schemas.microsoft.com/office/drawing/2014/main" id="{3F68E373-E532-4076-882A-CEBB1EB311B0}"/>
            </a:ext>
          </a:extLst>
        </xdr:cNvPr>
        <xdr:cNvSpPr txBox="1"/>
      </xdr:nvSpPr>
      <xdr:spPr>
        <a:xfrm>
          <a:off x="1648469" y="1273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23131</xdr:rowOff>
    </xdr:from>
    <xdr:ext cx="405111" cy="259045"/>
    <xdr:sp macro="" textlink="">
      <xdr:nvSpPr>
        <xdr:cNvPr id="315" name="n_4aveValue【福祉施設】&#10;有形固定資産減価償却率">
          <a:extLst>
            <a:ext uri="{FF2B5EF4-FFF2-40B4-BE49-F238E27FC236}">
              <a16:creationId xmlns:a16="http://schemas.microsoft.com/office/drawing/2014/main" id="{B31BDBAD-4551-4A08-8DC0-9F48212A15E9}"/>
            </a:ext>
          </a:extLst>
        </xdr:cNvPr>
        <xdr:cNvSpPr txBox="1"/>
      </xdr:nvSpPr>
      <xdr:spPr>
        <a:xfrm>
          <a:off x="848369" y="12656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6875</xdr:rowOff>
    </xdr:from>
    <xdr:ext cx="405111" cy="259045"/>
    <xdr:sp macro="" textlink="">
      <xdr:nvSpPr>
        <xdr:cNvPr id="316" name="n_1mainValue【福祉施設】&#10;有形固定資産減価償却率">
          <a:extLst>
            <a:ext uri="{FF2B5EF4-FFF2-40B4-BE49-F238E27FC236}">
              <a16:creationId xmlns:a16="http://schemas.microsoft.com/office/drawing/2014/main" id="{D23E5F87-ADE4-4C78-AE56-CD1F98DC9B64}"/>
            </a:ext>
          </a:extLst>
        </xdr:cNvPr>
        <xdr:cNvSpPr txBox="1"/>
      </xdr:nvSpPr>
      <xdr:spPr>
        <a:xfrm>
          <a:off x="3239144" y="13611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141749</xdr:rowOff>
    </xdr:from>
    <xdr:ext cx="405111" cy="259045"/>
    <xdr:sp macro="" textlink="">
      <xdr:nvSpPr>
        <xdr:cNvPr id="317" name="n_2mainValue【福祉施設】&#10;有形固定資産減価償却率">
          <a:extLst>
            <a:ext uri="{FF2B5EF4-FFF2-40B4-BE49-F238E27FC236}">
              <a16:creationId xmlns:a16="http://schemas.microsoft.com/office/drawing/2014/main" id="{0F210F82-32D0-485C-9E49-A030A0FBD1A2}"/>
            </a:ext>
          </a:extLst>
        </xdr:cNvPr>
        <xdr:cNvSpPr txBox="1"/>
      </xdr:nvSpPr>
      <xdr:spPr>
        <a:xfrm>
          <a:off x="2439044" y="1358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18" name="n_3mainValue【福祉施設】&#10;有形固定資産減価償却率">
          <a:extLst>
            <a:ext uri="{FF2B5EF4-FFF2-40B4-BE49-F238E27FC236}">
              <a16:creationId xmlns:a16="http://schemas.microsoft.com/office/drawing/2014/main" id="{5DBF3256-8749-4A97-8828-A3A839CDC5FA}"/>
            </a:ext>
          </a:extLst>
        </xdr:cNvPr>
        <xdr:cNvSpPr txBox="1"/>
      </xdr:nvSpPr>
      <xdr:spPr>
        <a:xfrm>
          <a:off x="1648469" y="1354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9" name="n_4mainValue【福祉施設】&#10;有形固定資産減価償却率">
          <a:extLst>
            <a:ext uri="{FF2B5EF4-FFF2-40B4-BE49-F238E27FC236}">
              <a16:creationId xmlns:a16="http://schemas.microsoft.com/office/drawing/2014/main" id="{999B4751-53C4-4DA9-AAF9-CB37D6F73E02}"/>
            </a:ext>
          </a:extLst>
        </xdr:cNvPr>
        <xdr:cNvSpPr txBox="1"/>
      </xdr:nvSpPr>
      <xdr:spPr>
        <a:xfrm>
          <a:off x="848369" y="1349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5FFA812-2B0E-40FD-B787-C5698B0495F9}"/>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2021C0E-322D-44C4-B0E2-DFEEAD73B193}"/>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686221C-F34C-4BC7-B0B4-05A8842D6530}"/>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75E26F8-0471-4BA3-A83C-EFE77CE1BAEB}"/>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7133DC6-48EB-417D-BAC8-8785CF77DABD}"/>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422FCDB-A06B-487B-8C3D-A4750A9912B0}"/>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C8F4C3A-3865-4587-BA47-0ABC7ED3F7E9}"/>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A602B14-F5F2-428A-BCB8-750FC5A2A3B6}"/>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C016B41-586C-4C58-A1C1-25ADDE88C91D}"/>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DFE9FC33-38CA-4F7B-8C40-841412B95A7A}"/>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30540D22-066A-4CC6-A4B8-A9A40D1A7C9A}"/>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AB5AC66-33E0-4D7C-B38E-42526ACBF2DD}"/>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D90AFCB-F13E-4465-B086-4DED4D8E3E97}"/>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B9CA8B58-0048-4DAD-887D-3603ADAD674E}"/>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9A582E4-0074-4B33-859E-77261DF57D12}"/>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3B6ACD95-213A-43F2-9C7E-75A4F2DA51CD}"/>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DB198B56-0F5F-4381-BBDB-5834573193E4}"/>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129E9F2-016A-47F4-A38C-4343DBE4408D}"/>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1358C82-1855-44B8-A9B9-67FF6758F06B}"/>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4AF9657-A110-473D-B0FB-D91EB50BFF4A}"/>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1F327FD-9416-44C9-8234-B8926B7B664E}"/>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FF8E42F9-54F2-4046-A0E5-CE73D097CFDA}"/>
            </a:ext>
          </a:extLst>
        </xdr:cNvPr>
        <xdr:cNvCxnSpPr/>
      </xdr:nvCxnSpPr>
      <xdr:spPr>
        <a:xfrm flipV="1">
          <a:off x="9429115" y="12592304"/>
          <a:ext cx="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7086E913-5B6D-47AC-A4B3-2A75637E44A1}"/>
            </a:ext>
          </a:extLst>
        </xdr:cNvPr>
        <xdr:cNvSpPr txBox="1"/>
      </xdr:nvSpPr>
      <xdr:spPr>
        <a:xfrm>
          <a:off x="9467850" y="1391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34847681-F9A2-4096-B388-89F110145F0E}"/>
            </a:ext>
          </a:extLst>
        </xdr:cNvPr>
        <xdr:cNvCxnSpPr/>
      </xdr:nvCxnSpPr>
      <xdr:spPr>
        <a:xfrm>
          <a:off x="9363075" y="1390599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BD2493A2-9D9E-45A8-B0AF-E0EE4B73CFF8}"/>
            </a:ext>
          </a:extLst>
        </xdr:cNvPr>
        <xdr:cNvSpPr txBox="1"/>
      </xdr:nvSpPr>
      <xdr:spPr>
        <a:xfrm>
          <a:off x="9467850" y="1238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85742BC9-10D5-4A29-8545-E20C8832A1A4}"/>
            </a:ext>
          </a:extLst>
        </xdr:cNvPr>
        <xdr:cNvCxnSpPr/>
      </xdr:nvCxnSpPr>
      <xdr:spPr>
        <a:xfrm>
          <a:off x="9363075" y="125923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id="{82A6B69D-0081-4B8D-B506-B951381B4DF5}"/>
            </a:ext>
          </a:extLst>
        </xdr:cNvPr>
        <xdr:cNvSpPr txBox="1"/>
      </xdr:nvSpPr>
      <xdr:spPr>
        <a:xfrm>
          <a:off x="9467850" y="1313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37BBC36B-D52D-4B18-A83B-B92BAB659313}"/>
            </a:ext>
          </a:extLst>
        </xdr:cNvPr>
        <xdr:cNvSpPr/>
      </xdr:nvSpPr>
      <xdr:spPr>
        <a:xfrm>
          <a:off x="9401175" y="1328064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E8F756ED-3889-4006-9AF1-4359ABD680C5}"/>
            </a:ext>
          </a:extLst>
        </xdr:cNvPr>
        <xdr:cNvSpPr/>
      </xdr:nvSpPr>
      <xdr:spPr>
        <a:xfrm>
          <a:off x="8639175" y="132778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5B74BD48-ECDC-4513-8DB5-14AEE150D3FC}"/>
            </a:ext>
          </a:extLst>
        </xdr:cNvPr>
        <xdr:cNvSpPr/>
      </xdr:nvSpPr>
      <xdr:spPr>
        <a:xfrm>
          <a:off x="7839075" y="132778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53594</xdr:rowOff>
    </xdr:from>
    <xdr:to>
      <xdr:col>41</xdr:col>
      <xdr:colOff>101600</xdr:colOff>
      <xdr:row>83</xdr:row>
      <xdr:rowOff>155194</xdr:rowOff>
    </xdr:to>
    <xdr:sp macro="" textlink="">
      <xdr:nvSpPr>
        <xdr:cNvPr id="350" name="フローチャート: 判断 349">
          <a:extLst>
            <a:ext uri="{FF2B5EF4-FFF2-40B4-BE49-F238E27FC236}">
              <a16:creationId xmlns:a16="http://schemas.microsoft.com/office/drawing/2014/main" id="{F916CD5B-A11C-4A29-93FC-6D26EC896341}"/>
            </a:ext>
          </a:extLst>
        </xdr:cNvPr>
        <xdr:cNvSpPr/>
      </xdr:nvSpPr>
      <xdr:spPr>
        <a:xfrm>
          <a:off x="7029450" y="134901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51" name="フローチャート: 判断 350">
          <a:extLst>
            <a:ext uri="{FF2B5EF4-FFF2-40B4-BE49-F238E27FC236}">
              <a16:creationId xmlns:a16="http://schemas.microsoft.com/office/drawing/2014/main" id="{47AC59BC-9867-4D42-AF41-8782D72CBBA1}"/>
            </a:ext>
          </a:extLst>
        </xdr:cNvPr>
        <xdr:cNvSpPr/>
      </xdr:nvSpPr>
      <xdr:spPr>
        <a:xfrm>
          <a:off x="6238875" y="133076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BFB66BA-6A57-4C5E-B4F5-5CBF468AA6B1}"/>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5DB538A-DC3F-4536-9939-1FDD541952E9}"/>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E39CEF9-64C7-4E64-B34F-98ADEF58B7C5}"/>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249CA26-D71A-4C50-848F-2E7DD6521559}"/>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4357833-493B-45FD-AF7E-2BD301048622}"/>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154178</xdr:rowOff>
    </xdr:from>
    <xdr:to>
      <xdr:col>55</xdr:col>
      <xdr:colOff>50800</xdr:colOff>
      <xdr:row>84</xdr:row>
      <xdr:rowOff>84328</xdr:rowOff>
    </xdr:to>
    <xdr:sp macro="" textlink="">
      <xdr:nvSpPr>
        <xdr:cNvPr id="357" name="楕円 356">
          <a:extLst>
            <a:ext uri="{FF2B5EF4-FFF2-40B4-BE49-F238E27FC236}">
              <a16:creationId xmlns:a16="http://schemas.microsoft.com/office/drawing/2014/main" id="{2008C419-1663-41DC-B920-C96422B1F1F0}"/>
            </a:ext>
          </a:extLst>
        </xdr:cNvPr>
        <xdr:cNvSpPr/>
      </xdr:nvSpPr>
      <xdr:spPr>
        <a:xfrm>
          <a:off x="9401175" y="1359395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132605</xdr:rowOff>
    </xdr:from>
    <xdr:ext cx="469744" cy="259045"/>
    <xdr:sp macro="" textlink="">
      <xdr:nvSpPr>
        <xdr:cNvPr id="358" name="【福祉施設】&#10;一人当たり面積該当値テキスト">
          <a:extLst>
            <a:ext uri="{FF2B5EF4-FFF2-40B4-BE49-F238E27FC236}">
              <a16:creationId xmlns:a16="http://schemas.microsoft.com/office/drawing/2014/main" id="{4A62CEC0-76BE-4510-AC14-327697AFCF81}"/>
            </a:ext>
          </a:extLst>
        </xdr:cNvPr>
        <xdr:cNvSpPr txBox="1"/>
      </xdr:nvSpPr>
      <xdr:spPr>
        <a:xfrm>
          <a:off x="9467850" y="1357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108458</xdr:rowOff>
    </xdr:from>
    <xdr:to>
      <xdr:col>50</xdr:col>
      <xdr:colOff>165100</xdr:colOff>
      <xdr:row>84</xdr:row>
      <xdr:rowOff>38608</xdr:rowOff>
    </xdr:to>
    <xdr:sp macro="" textlink="">
      <xdr:nvSpPr>
        <xdr:cNvPr id="359" name="楕円 358">
          <a:extLst>
            <a:ext uri="{FF2B5EF4-FFF2-40B4-BE49-F238E27FC236}">
              <a16:creationId xmlns:a16="http://schemas.microsoft.com/office/drawing/2014/main" id="{B892DB76-FE47-44C1-A952-471BE7CE7F61}"/>
            </a:ext>
          </a:extLst>
        </xdr:cNvPr>
        <xdr:cNvSpPr/>
      </xdr:nvSpPr>
      <xdr:spPr>
        <a:xfrm>
          <a:off x="8639175" y="135450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159258</xdr:rowOff>
    </xdr:from>
    <xdr:to>
      <xdr:col>55</xdr:col>
      <xdr:colOff>0</xdr:colOff>
      <xdr:row>84</xdr:row>
      <xdr:rowOff>33528</xdr:rowOff>
    </xdr:to>
    <xdr:cxnSp macro="">
      <xdr:nvCxnSpPr>
        <xdr:cNvPr id="360" name="直線コネクタ 359">
          <a:extLst>
            <a:ext uri="{FF2B5EF4-FFF2-40B4-BE49-F238E27FC236}">
              <a16:creationId xmlns:a16="http://schemas.microsoft.com/office/drawing/2014/main" id="{EFC82ED5-87C3-4E30-AA81-6E5DE26D1E96}"/>
            </a:ext>
          </a:extLst>
        </xdr:cNvPr>
        <xdr:cNvCxnSpPr/>
      </xdr:nvCxnSpPr>
      <xdr:spPr>
        <a:xfrm>
          <a:off x="8686800" y="13602208"/>
          <a:ext cx="74295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61" name="楕円 360">
          <a:extLst>
            <a:ext uri="{FF2B5EF4-FFF2-40B4-BE49-F238E27FC236}">
              <a16:creationId xmlns:a16="http://schemas.microsoft.com/office/drawing/2014/main" id="{C616CCFD-301B-4F73-8FE2-EB1E50630AC3}"/>
            </a:ext>
          </a:extLst>
        </xdr:cNvPr>
        <xdr:cNvSpPr/>
      </xdr:nvSpPr>
      <xdr:spPr>
        <a:xfrm>
          <a:off x="7839075" y="135450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159258</xdr:rowOff>
    </xdr:from>
    <xdr:to>
      <xdr:col>50</xdr:col>
      <xdr:colOff>114300</xdr:colOff>
      <xdr:row>83</xdr:row>
      <xdr:rowOff>159258</xdr:rowOff>
    </xdr:to>
    <xdr:cxnSp macro="">
      <xdr:nvCxnSpPr>
        <xdr:cNvPr id="362" name="直線コネクタ 361">
          <a:extLst>
            <a:ext uri="{FF2B5EF4-FFF2-40B4-BE49-F238E27FC236}">
              <a16:creationId xmlns:a16="http://schemas.microsoft.com/office/drawing/2014/main" id="{B3723125-52C2-4FD4-B678-18B83325C44A}"/>
            </a:ext>
          </a:extLst>
        </xdr:cNvPr>
        <xdr:cNvCxnSpPr/>
      </xdr:nvCxnSpPr>
      <xdr:spPr>
        <a:xfrm>
          <a:off x="7886700" y="1360220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117602</xdr:rowOff>
    </xdr:from>
    <xdr:to>
      <xdr:col>41</xdr:col>
      <xdr:colOff>101600</xdr:colOff>
      <xdr:row>84</xdr:row>
      <xdr:rowOff>47752</xdr:rowOff>
    </xdr:to>
    <xdr:sp macro="" textlink="">
      <xdr:nvSpPr>
        <xdr:cNvPr id="363" name="楕円 362">
          <a:extLst>
            <a:ext uri="{FF2B5EF4-FFF2-40B4-BE49-F238E27FC236}">
              <a16:creationId xmlns:a16="http://schemas.microsoft.com/office/drawing/2014/main" id="{2DF18C51-98C6-4437-89AE-F2B6FA2C8E94}"/>
            </a:ext>
          </a:extLst>
        </xdr:cNvPr>
        <xdr:cNvSpPr/>
      </xdr:nvSpPr>
      <xdr:spPr>
        <a:xfrm>
          <a:off x="7029450" y="135605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159258</xdr:rowOff>
    </xdr:from>
    <xdr:to>
      <xdr:col>45</xdr:col>
      <xdr:colOff>177800</xdr:colOff>
      <xdr:row>83</xdr:row>
      <xdr:rowOff>168402</xdr:rowOff>
    </xdr:to>
    <xdr:cxnSp macro="">
      <xdr:nvCxnSpPr>
        <xdr:cNvPr id="364" name="直線コネクタ 363">
          <a:extLst>
            <a:ext uri="{FF2B5EF4-FFF2-40B4-BE49-F238E27FC236}">
              <a16:creationId xmlns:a16="http://schemas.microsoft.com/office/drawing/2014/main" id="{E903AAE4-F5C3-49F2-88AE-6AC759971E9E}"/>
            </a:ext>
          </a:extLst>
        </xdr:cNvPr>
        <xdr:cNvCxnSpPr/>
      </xdr:nvCxnSpPr>
      <xdr:spPr>
        <a:xfrm flipV="1">
          <a:off x="7077075" y="1360220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65" name="楕円 364">
          <a:extLst>
            <a:ext uri="{FF2B5EF4-FFF2-40B4-BE49-F238E27FC236}">
              <a16:creationId xmlns:a16="http://schemas.microsoft.com/office/drawing/2014/main" id="{37311170-4157-4227-BA0A-FC856894C0E1}"/>
            </a:ext>
          </a:extLst>
        </xdr:cNvPr>
        <xdr:cNvSpPr/>
      </xdr:nvSpPr>
      <xdr:spPr>
        <a:xfrm>
          <a:off x="6238875" y="1356055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168402</xdr:rowOff>
    </xdr:from>
    <xdr:to>
      <xdr:col>41</xdr:col>
      <xdr:colOff>50800</xdr:colOff>
      <xdr:row>83</xdr:row>
      <xdr:rowOff>168402</xdr:rowOff>
    </xdr:to>
    <xdr:cxnSp macro="">
      <xdr:nvCxnSpPr>
        <xdr:cNvPr id="366" name="直線コネクタ 365">
          <a:extLst>
            <a:ext uri="{FF2B5EF4-FFF2-40B4-BE49-F238E27FC236}">
              <a16:creationId xmlns:a16="http://schemas.microsoft.com/office/drawing/2014/main" id="{96AFEDE8-D93C-4063-A092-0682DB04D8C5}"/>
            </a:ext>
          </a:extLst>
        </xdr:cNvPr>
        <xdr:cNvCxnSpPr/>
      </xdr:nvCxnSpPr>
      <xdr:spPr>
        <a:xfrm>
          <a:off x="6286500" y="1359865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id="{60F0390B-AFB9-4D96-AB47-7C5915255E5E}"/>
            </a:ext>
          </a:extLst>
        </xdr:cNvPr>
        <xdr:cNvSpPr txBox="1"/>
      </xdr:nvSpPr>
      <xdr:spPr>
        <a:xfrm>
          <a:off x="8458277"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id="{41A8A486-7555-40B3-8DF1-2654AFF2C463}"/>
            </a:ext>
          </a:extLst>
        </xdr:cNvPr>
        <xdr:cNvSpPr txBox="1"/>
      </xdr:nvSpPr>
      <xdr:spPr>
        <a:xfrm>
          <a:off x="7677227"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271</xdr:rowOff>
    </xdr:from>
    <xdr:ext cx="469744" cy="259045"/>
    <xdr:sp macro="" textlink="">
      <xdr:nvSpPr>
        <xdr:cNvPr id="369" name="n_3aveValue【福祉施設】&#10;一人当たり面積">
          <a:extLst>
            <a:ext uri="{FF2B5EF4-FFF2-40B4-BE49-F238E27FC236}">
              <a16:creationId xmlns:a16="http://schemas.microsoft.com/office/drawing/2014/main" id="{EBCC6546-3444-445E-90B8-7AF936ED392C}"/>
            </a:ext>
          </a:extLst>
        </xdr:cNvPr>
        <xdr:cNvSpPr txBox="1"/>
      </xdr:nvSpPr>
      <xdr:spPr>
        <a:xfrm>
          <a:off x="6867602" y="132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151147</xdr:rowOff>
    </xdr:from>
    <xdr:ext cx="469744" cy="259045"/>
    <xdr:sp macro="" textlink="">
      <xdr:nvSpPr>
        <xdr:cNvPr id="370" name="n_4aveValue【福祉施設】&#10;一人当たり面積">
          <a:extLst>
            <a:ext uri="{FF2B5EF4-FFF2-40B4-BE49-F238E27FC236}">
              <a16:creationId xmlns:a16="http://schemas.microsoft.com/office/drawing/2014/main" id="{AD99D08B-74D5-4C72-9480-D95D7F4A4FB3}"/>
            </a:ext>
          </a:extLst>
        </xdr:cNvPr>
        <xdr:cNvSpPr txBox="1"/>
      </xdr:nvSpPr>
      <xdr:spPr>
        <a:xfrm>
          <a:off x="6067502" y="131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29735</xdr:rowOff>
    </xdr:from>
    <xdr:ext cx="469744" cy="259045"/>
    <xdr:sp macro="" textlink="">
      <xdr:nvSpPr>
        <xdr:cNvPr id="371" name="n_1mainValue【福祉施設】&#10;一人当たり面積">
          <a:extLst>
            <a:ext uri="{FF2B5EF4-FFF2-40B4-BE49-F238E27FC236}">
              <a16:creationId xmlns:a16="http://schemas.microsoft.com/office/drawing/2014/main" id="{E555BD87-F98E-4C75-AED7-D71FB7C8AD3B}"/>
            </a:ext>
          </a:extLst>
        </xdr:cNvPr>
        <xdr:cNvSpPr txBox="1"/>
      </xdr:nvSpPr>
      <xdr:spPr>
        <a:xfrm>
          <a:off x="8458277" y="1362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29735</xdr:rowOff>
    </xdr:from>
    <xdr:ext cx="469744" cy="259045"/>
    <xdr:sp macro="" textlink="">
      <xdr:nvSpPr>
        <xdr:cNvPr id="372" name="n_2mainValue【福祉施設】&#10;一人当たり面積">
          <a:extLst>
            <a:ext uri="{FF2B5EF4-FFF2-40B4-BE49-F238E27FC236}">
              <a16:creationId xmlns:a16="http://schemas.microsoft.com/office/drawing/2014/main" id="{C6D735AD-E538-4089-9C44-C51150C11C10}"/>
            </a:ext>
          </a:extLst>
        </xdr:cNvPr>
        <xdr:cNvSpPr txBox="1"/>
      </xdr:nvSpPr>
      <xdr:spPr>
        <a:xfrm>
          <a:off x="7677227" y="1362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38879</xdr:rowOff>
    </xdr:from>
    <xdr:ext cx="469744" cy="259045"/>
    <xdr:sp macro="" textlink="">
      <xdr:nvSpPr>
        <xdr:cNvPr id="373" name="n_3mainValue【福祉施設】&#10;一人当たり面積">
          <a:extLst>
            <a:ext uri="{FF2B5EF4-FFF2-40B4-BE49-F238E27FC236}">
              <a16:creationId xmlns:a16="http://schemas.microsoft.com/office/drawing/2014/main" id="{DBC2DF16-1459-4FF4-90CF-159EAFDF28AA}"/>
            </a:ext>
          </a:extLst>
        </xdr:cNvPr>
        <xdr:cNvSpPr txBox="1"/>
      </xdr:nvSpPr>
      <xdr:spPr>
        <a:xfrm>
          <a:off x="6867602" y="1364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374" name="n_4mainValue【福祉施設】&#10;一人当たり面積">
          <a:extLst>
            <a:ext uri="{FF2B5EF4-FFF2-40B4-BE49-F238E27FC236}">
              <a16:creationId xmlns:a16="http://schemas.microsoft.com/office/drawing/2014/main" id="{7076925E-2844-4A5F-8F76-FF46AE9A676A}"/>
            </a:ext>
          </a:extLst>
        </xdr:cNvPr>
        <xdr:cNvSpPr txBox="1"/>
      </xdr:nvSpPr>
      <xdr:spPr>
        <a:xfrm>
          <a:off x="6067502" y="1364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DD85544-D58F-4CCC-895C-CE40F90B83CF}"/>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54F0AEE-E57D-4F3A-AC9D-3DBAD4352890}"/>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C2DAD87-CB28-47A5-A8C3-0F30C86B1C77}"/>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969DAE5-0045-46C3-8E6D-68F593045BE8}"/>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2E8ECF2-1A22-48F0-86B2-C5530990D3EC}"/>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6B019A8-E1ED-4FC4-A51D-C7076AF95C33}"/>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9510801-C4E0-4C0C-8C6A-89F2DB1B2224}"/>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AED6368-26C9-4C65-A76D-764B49640D92}"/>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C65BB2F-7AE3-45F4-9270-0B1EE63F34D6}"/>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2C763FF-9A4D-49DE-8EC9-D3ABF1937C46}"/>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145AD8CC-9B40-44CD-A343-C33304F8958E}"/>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1CA9F3A9-4F63-49F6-95E8-728E20E9EA90}"/>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D2495F51-6BCB-47E3-83D6-DB3003CE4572}"/>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B2B4BE2C-A427-4315-BEB6-5B7FD84E9ECF}"/>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A61330C8-871B-461A-896D-F003D3AFFB46}"/>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751D0D82-3BF1-47C5-9412-3283EC6F98E5}"/>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C5EB0EA-C6B2-4162-B23E-32A98CE54507}"/>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B7AB5673-EC4B-4886-9350-3A6F7BA44A27}"/>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3E173797-0753-45D3-A8EE-607E212C351A}"/>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1FEAC595-E956-450D-AC36-0E10368C8419}"/>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48615916-5DAE-45C5-8AF2-F6DDA32EC1DE}"/>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6F3A07B5-B385-4E8A-A112-31B1A433470C}"/>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20B81625-EC19-404B-80C1-E0BCE0C264C5}"/>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AFFA4D17-9E15-433F-B416-4982B3BAA56B}"/>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6F089885-D413-4CAF-B631-538CAD3550A6}"/>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919A4C2A-3D83-4288-B7EB-13BC861ECE21}"/>
            </a:ext>
          </a:extLst>
        </xdr:cNvPr>
        <xdr:cNvCxnSpPr/>
      </xdr:nvCxnSpPr>
      <xdr:spPr>
        <a:xfrm flipV="1">
          <a:off x="4180840" y="16337189"/>
          <a:ext cx="0" cy="131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D3939CF0-9E29-449E-989D-99877CC68BA7}"/>
            </a:ext>
          </a:extLst>
        </xdr:cNvPr>
        <xdr:cNvSpPr txBox="1"/>
      </xdr:nvSpPr>
      <xdr:spPr>
        <a:xfrm>
          <a:off x="4219575" y="1765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B8CB2DD1-88F6-42D5-ABF1-5368413F6B25}"/>
            </a:ext>
          </a:extLst>
        </xdr:cNvPr>
        <xdr:cNvCxnSpPr/>
      </xdr:nvCxnSpPr>
      <xdr:spPr>
        <a:xfrm>
          <a:off x="4105275" y="176476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3C021B72-50B2-466D-BE35-F7513F98B05C}"/>
            </a:ext>
          </a:extLst>
        </xdr:cNvPr>
        <xdr:cNvSpPr txBox="1"/>
      </xdr:nvSpPr>
      <xdr:spPr>
        <a:xfrm>
          <a:off x="4219575" y="1611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8AF33A64-890A-4817-9D4F-C90000036DC3}"/>
            </a:ext>
          </a:extLst>
        </xdr:cNvPr>
        <xdr:cNvCxnSpPr/>
      </xdr:nvCxnSpPr>
      <xdr:spPr>
        <a:xfrm>
          <a:off x="4105275" y="16337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E3331E8A-D05D-4F0B-8676-53801047F465}"/>
            </a:ext>
          </a:extLst>
        </xdr:cNvPr>
        <xdr:cNvSpPr txBox="1"/>
      </xdr:nvSpPr>
      <xdr:spPr>
        <a:xfrm>
          <a:off x="4219575" y="16837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943B2CD0-D097-4296-BB34-1F92B026B06A}"/>
            </a:ext>
          </a:extLst>
        </xdr:cNvPr>
        <xdr:cNvSpPr/>
      </xdr:nvSpPr>
      <xdr:spPr>
        <a:xfrm>
          <a:off x="4124325" y="169832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51534143-0BC0-45B4-B601-094DAAA37544}"/>
            </a:ext>
          </a:extLst>
        </xdr:cNvPr>
        <xdr:cNvSpPr/>
      </xdr:nvSpPr>
      <xdr:spPr>
        <a:xfrm>
          <a:off x="3381375" y="169537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A6B938E0-2BD2-4C30-83A0-617D0CC39DAE}"/>
            </a:ext>
          </a:extLst>
        </xdr:cNvPr>
        <xdr:cNvSpPr/>
      </xdr:nvSpPr>
      <xdr:spPr>
        <a:xfrm>
          <a:off x="2571750" y="1692429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09" name="フローチャート: 判断 408">
          <a:extLst>
            <a:ext uri="{FF2B5EF4-FFF2-40B4-BE49-F238E27FC236}">
              <a16:creationId xmlns:a16="http://schemas.microsoft.com/office/drawing/2014/main" id="{EFEECF64-2BE6-498F-9C6C-9DEB11EB7CE0}"/>
            </a:ext>
          </a:extLst>
        </xdr:cNvPr>
        <xdr:cNvSpPr/>
      </xdr:nvSpPr>
      <xdr:spPr>
        <a:xfrm>
          <a:off x="1781175" y="16904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410" name="フローチャート: 判断 409">
          <a:extLst>
            <a:ext uri="{FF2B5EF4-FFF2-40B4-BE49-F238E27FC236}">
              <a16:creationId xmlns:a16="http://schemas.microsoft.com/office/drawing/2014/main" id="{1D4041C1-85FF-42C4-9231-0581A9B877CA}"/>
            </a:ext>
          </a:extLst>
        </xdr:cNvPr>
        <xdr:cNvSpPr/>
      </xdr:nvSpPr>
      <xdr:spPr>
        <a:xfrm>
          <a:off x="981075" y="1694388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00F3833-33D8-4BD8-A6A6-39B62C0F935F}"/>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FBE7289-2DCB-4196-B5D4-2C3B9BCE31F5}"/>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53C40B8-CC00-4950-B2E8-FBDC8E8EA6AF}"/>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19319BB-3219-4888-8290-4ADB867A7735}"/>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265DDBE-A01D-4CE5-9176-4E41688886FE}"/>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416" name="楕円 415">
          <a:extLst>
            <a:ext uri="{FF2B5EF4-FFF2-40B4-BE49-F238E27FC236}">
              <a16:creationId xmlns:a16="http://schemas.microsoft.com/office/drawing/2014/main" id="{927C75AC-1F0B-4219-A91F-C26C61BC5625}"/>
            </a:ext>
          </a:extLst>
        </xdr:cNvPr>
        <xdr:cNvSpPr/>
      </xdr:nvSpPr>
      <xdr:spPr>
        <a:xfrm>
          <a:off x="4124325" y="17070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A2AD599E-3B7C-4CA9-8F87-FF4C3FB816CF}"/>
            </a:ext>
          </a:extLst>
        </xdr:cNvPr>
        <xdr:cNvSpPr txBox="1"/>
      </xdr:nvSpPr>
      <xdr:spPr>
        <a:xfrm>
          <a:off x="4219575"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33564</xdr:rowOff>
    </xdr:from>
    <xdr:to>
      <xdr:col>20</xdr:col>
      <xdr:colOff>38100</xdr:colOff>
      <xdr:row>105</xdr:row>
      <xdr:rowOff>135164</xdr:rowOff>
    </xdr:to>
    <xdr:sp macro="" textlink="">
      <xdr:nvSpPr>
        <xdr:cNvPr id="418" name="楕円 417">
          <a:extLst>
            <a:ext uri="{FF2B5EF4-FFF2-40B4-BE49-F238E27FC236}">
              <a16:creationId xmlns:a16="http://schemas.microsoft.com/office/drawing/2014/main" id="{9CA14EA6-2023-41B7-ADF7-96F9C05564F3}"/>
            </a:ext>
          </a:extLst>
        </xdr:cNvPr>
        <xdr:cNvSpPr/>
      </xdr:nvSpPr>
      <xdr:spPr>
        <a:xfrm>
          <a:off x="3381375" y="170325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84364</xdr:rowOff>
    </xdr:from>
    <xdr:to>
      <xdr:col>24</xdr:col>
      <xdr:colOff>63500</xdr:colOff>
      <xdr:row>105</xdr:row>
      <xdr:rowOff>121920</xdr:rowOff>
    </xdr:to>
    <xdr:cxnSp macro="">
      <xdr:nvCxnSpPr>
        <xdr:cNvPr id="419" name="直線コネクタ 418">
          <a:extLst>
            <a:ext uri="{FF2B5EF4-FFF2-40B4-BE49-F238E27FC236}">
              <a16:creationId xmlns:a16="http://schemas.microsoft.com/office/drawing/2014/main" id="{82735E97-4197-45FE-9930-A7F0540AD46C}"/>
            </a:ext>
          </a:extLst>
        </xdr:cNvPr>
        <xdr:cNvCxnSpPr/>
      </xdr:nvCxnSpPr>
      <xdr:spPr>
        <a:xfrm>
          <a:off x="3429000" y="17089664"/>
          <a:ext cx="7524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167458</xdr:rowOff>
    </xdr:from>
    <xdr:to>
      <xdr:col>15</xdr:col>
      <xdr:colOff>101600</xdr:colOff>
      <xdr:row>105</xdr:row>
      <xdr:rowOff>97608</xdr:rowOff>
    </xdr:to>
    <xdr:sp macro="" textlink="">
      <xdr:nvSpPr>
        <xdr:cNvPr id="420" name="楕円 419">
          <a:extLst>
            <a:ext uri="{FF2B5EF4-FFF2-40B4-BE49-F238E27FC236}">
              <a16:creationId xmlns:a16="http://schemas.microsoft.com/office/drawing/2014/main" id="{523BE777-0F21-4C42-9100-9CC719204F36}"/>
            </a:ext>
          </a:extLst>
        </xdr:cNvPr>
        <xdr:cNvSpPr/>
      </xdr:nvSpPr>
      <xdr:spPr>
        <a:xfrm>
          <a:off x="2571750" y="170044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46808</xdr:rowOff>
    </xdr:from>
    <xdr:to>
      <xdr:col>19</xdr:col>
      <xdr:colOff>177800</xdr:colOff>
      <xdr:row>105</xdr:row>
      <xdr:rowOff>84364</xdr:rowOff>
    </xdr:to>
    <xdr:cxnSp macro="">
      <xdr:nvCxnSpPr>
        <xdr:cNvPr id="421" name="直線コネクタ 420">
          <a:extLst>
            <a:ext uri="{FF2B5EF4-FFF2-40B4-BE49-F238E27FC236}">
              <a16:creationId xmlns:a16="http://schemas.microsoft.com/office/drawing/2014/main" id="{B57B2717-9614-48B0-B503-0715FA6CA6E1}"/>
            </a:ext>
          </a:extLst>
        </xdr:cNvPr>
        <xdr:cNvCxnSpPr/>
      </xdr:nvCxnSpPr>
      <xdr:spPr>
        <a:xfrm>
          <a:off x="2619375" y="17052108"/>
          <a:ext cx="80962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129902</xdr:rowOff>
    </xdr:from>
    <xdr:to>
      <xdr:col>10</xdr:col>
      <xdr:colOff>165100</xdr:colOff>
      <xdr:row>105</xdr:row>
      <xdr:rowOff>60052</xdr:rowOff>
    </xdr:to>
    <xdr:sp macro="" textlink="">
      <xdr:nvSpPr>
        <xdr:cNvPr id="422" name="楕円 421">
          <a:extLst>
            <a:ext uri="{FF2B5EF4-FFF2-40B4-BE49-F238E27FC236}">
              <a16:creationId xmlns:a16="http://schemas.microsoft.com/office/drawing/2014/main" id="{33D5A8CF-13E0-445C-8F73-0FD9290DA0D8}"/>
            </a:ext>
          </a:extLst>
        </xdr:cNvPr>
        <xdr:cNvSpPr/>
      </xdr:nvSpPr>
      <xdr:spPr>
        <a:xfrm>
          <a:off x="1781175" y="169669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xdr:rowOff>
    </xdr:from>
    <xdr:to>
      <xdr:col>15</xdr:col>
      <xdr:colOff>50800</xdr:colOff>
      <xdr:row>105</xdr:row>
      <xdr:rowOff>46808</xdr:rowOff>
    </xdr:to>
    <xdr:cxnSp macro="">
      <xdr:nvCxnSpPr>
        <xdr:cNvPr id="423" name="直線コネクタ 422">
          <a:extLst>
            <a:ext uri="{FF2B5EF4-FFF2-40B4-BE49-F238E27FC236}">
              <a16:creationId xmlns:a16="http://schemas.microsoft.com/office/drawing/2014/main" id="{A90F35F2-3620-4F56-8BF2-47E377B5FFB2}"/>
            </a:ext>
          </a:extLst>
        </xdr:cNvPr>
        <xdr:cNvCxnSpPr/>
      </xdr:nvCxnSpPr>
      <xdr:spPr>
        <a:xfrm>
          <a:off x="1828800" y="17014552"/>
          <a:ext cx="7905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110308</xdr:rowOff>
    </xdr:from>
    <xdr:to>
      <xdr:col>6</xdr:col>
      <xdr:colOff>38100</xdr:colOff>
      <xdr:row>105</xdr:row>
      <xdr:rowOff>40458</xdr:rowOff>
    </xdr:to>
    <xdr:sp macro="" textlink="">
      <xdr:nvSpPr>
        <xdr:cNvPr id="424" name="楕円 423">
          <a:extLst>
            <a:ext uri="{FF2B5EF4-FFF2-40B4-BE49-F238E27FC236}">
              <a16:creationId xmlns:a16="http://schemas.microsoft.com/office/drawing/2014/main" id="{892C1F5C-122D-4EF6-BBBB-3013A1D6E295}"/>
            </a:ext>
          </a:extLst>
        </xdr:cNvPr>
        <xdr:cNvSpPr/>
      </xdr:nvSpPr>
      <xdr:spPr>
        <a:xfrm>
          <a:off x="981075" y="169473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161108</xdr:rowOff>
    </xdr:from>
    <xdr:to>
      <xdr:col>10</xdr:col>
      <xdr:colOff>114300</xdr:colOff>
      <xdr:row>105</xdr:row>
      <xdr:rowOff>9252</xdr:rowOff>
    </xdr:to>
    <xdr:cxnSp macro="">
      <xdr:nvCxnSpPr>
        <xdr:cNvPr id="425" name="直線コネクタ 424">
          <a:extLst>
            <a:ext uri="{FF2B5EF4-FFF2-40B4-BE49-F238E27FC236}">
              <a16:creationId xmlns:a16="http://schemas.microsoft.com/office/drawing/2014/main" id="{44E5D7D9-E79F-4578-9ED2-0895D5BB1299}"/>
            </a:ext>
          </a:extLst>
        </xdr:cNvPr>
        <xdr:cNvCxnSpPr/>
      </xdr:nvCxnSpPr>
      <xdr:spPr>
        <a:xfrm>
          <a:off x="1028700" y="17004483"/>
          <a:ext cx="8001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a:extLst>
            <a:ext uri="{FF2B5EF4-FFF2-40B4-BE49-F238E27FC236}">
              <a16:creationId xmlns:a16="http://schemas.microsoft.com/office/drawing/2014/main" id="{2E96B104-99F5-442E-AE10-AF07E0E1F651}"/>
            </a:ext>
          </a:extLst>
        </xdr:cNvPr>
        <xdr:cNvSpPr txBox="1"/>
      </xdr:nvSpPr>
      <xdr:spPr>
        <a:xfrm>
          <a:off x="3239144" y="16738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a:extLst>
            <a:ext uri="{FF2B5EF4-FFF2-40B4-BE49-F238E27FC236}">
              <a16:creationId xmlns:a16="http://schemas.microsoft.com/office/drawing/2014/main" id="{56E2A874-F5A6-4800-8D8D-C0D0DCDDB412}"/>
            </a:ext>
          </a:extLst>
        </xdr:cNvPr>
        <xdr:cNvSpPr txBox="1"/>
      </xdr:nvSpPr>
      <xdr:spPr>
        <a:xfrm>
          <a:off x="2439044" y="16709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28" name="n_3aveValue【市民会館】&#10;有形固定資産減価償却率">
          <a:extLst>
            <a:ext uri="{FF2B5EF4-FFF2-40B4-BE49-F238E27FC236}">
              <a16:creationId xmlns:a16="http://schemas.microsoft.com/office/drawing/2014/main" id="{31E717F8-B725-4166-9C63-14D52576035C}"/>
            </a:ext>
          </a:extLst>
        </xdr:cNvPr>
        <xdr:cNvSpPr txBox="1"/>
      </xdr:nvSpPr>
      <xdr:spPr>
        <a:xfrm>
          <a:off x="1648469" y="1668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47189</xdr:rowOff>
    </xdr:from>
    <xdr:ext cx="405111" cy="259045"/>
    <xdr:sp macro="" textlink="">
      <xdr:nvSpPr>
        <xdr:cNvPr id="429" name="n_4aveValue【市民会館】&#10;有形固定資産減価償却率">
          <a:extLst>
            <a:ext uri="{FF2B5EF4-FFF2-40B4-BE49-F238E27FC236}">
              <a16:creationId xmlns:a16="http://schemas.microsoft.com/office/drawing/2014/main" id="{A1DDDFA2-FCC3-4B45-B6F2-C04280991F73}"/>
            </a:ext>
          </a:extLst>
        </xdr:cNvPr>
        <xdr:cNvSpPr txBox="1"/>
      </xdr:nvSpPr>
      <xdr:spPr>
        <a:xfrm>
          <a:off x="848369" y="16728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126291</xdr:rowOff>
    </xdr:from>
    <xdr:ext cx="405111" cy="259045"/>
    <xdr:sp macro="" textlink="">
      <xdr:nvSpPr>
        <xdr:cNvPr id="430" name="n_1mainValue【市民会館】&#10;有形固定資産減価償却率">
          <a:extLst>
            <a:ext uri="{FF2B5EF4-FFF2-40B4-BE49-F238E27FC236}">
              <a16:creationId xmlns:a16="http://schemas.microsoft.com/office/drawing/2014/main" id="{35748D0C-99AB-4653-8BDF-A3D99BA2B981}"/>
            </a:ext>
          </a:extLst>
        </xdr:cNvPr>
        <xdr:cNvSpPr txBox="1"/>
      </xdr:nvSpPr>
      <xdr:spPr>
        <a:xfrm>
          <a:off x="32391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88735</xdr:rowOff>
    </xdr:from>
    <xdr:ext cx="405111" cy="259045"/>
    <xdr:sp macro="" textlink="">
      <xdr:nvSpPr>
        <xdr:cNvPr id="431" name="n_2mainValue【市民会館】&#10;有形固定資産減価償却率">
          <a:extLst>
            <a:ext uri="{FF2B5EF4-FFF2-40B4-BE49-F238E27FC236}">
              <a16:creationId xmlns:a16="http://schemas.microsoft.com/office/drawing/2014/main" id="{4A0C9346-EDC5-4613-939C-9B5747EA3C3A}"/>
            </a:ext>
          </a:extLst>
        </xdr:cNvPr>
        <xdr:cNvSpPr txBox="1"/>
      </xdr:nvSpPr>
      <xdr:spPr>
        <a:xfrm>
          <a:off x="2439044" y="170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51179</xdr:rowOff>
    </xdr:from>
    <xdr:ext cx="405111" cy="259045"/>
    <xdr:sp macro="" textlink="">
      <xdr:nvSpPr>
        <xdr:cNvPr id="432" name="n_3mainValue【市民会館】&#10;有形固定資産減価償却率">
          <a:extLst>
            <a:ext uri="{FF2B5EF4-FFF2-40B4-BE49-F238E27FC236}">
              <a16:creationId xmlns:a16="http://schemas.microsoft.com/office/drawing/2014/main" id="{CB48D6E2-CAA4-4DA6-9296-87C90CD2B6BF}"/>
            </a:ext>
          </a:extLst>
        </xdr:cNvPr>
        <xdr:cNvSpPr txBox="1"/>
      </xdr:nvSpPr>
      <xdr:spPr>
        <a:xfrm>
          <a:off x="1648469" y="170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31585</xdr:rowOff>
    </xdr:from>
    <xdr:ext cx="405111" cy="259045"/>
    <xdr:sp macro="" textlink="">
      <xdr:nvSpPr>
        <xdr:cNvPr id="433" name="n_4mainValue【市民会館】&#10;有形固定資産減価償却率">
          <a:extLst>
            <a:ext uri="{FF2B5EF4-FFF2-40B4-BE49-F238E27FC236}">
              <a16:creationId xmlns:a16="http://schemas.microsoft.com/office/drawing/2014/main" id="{2503C9B9-63F8-46F9-91B1-AB28F5F887A7}"/>
            </a:ext>
          </a:extLst>
        </xdr:cNvPr>
        <xdr:cNvSpPr txBox="1"/>
      </xdr:nvSpPr>
      <xdr:spPr>
        <a:xfrm>
          <a:off x="848369"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3A44425-4AEF-48B7-BEE2-4B09124C59B7}"/>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564E03C-8E4D-41EA-AA55-99A3E26FBABA}"/>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89526DE5-A68C-4D33-A567-EF1BAE6CE65C}"/>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83D3E21F-B7FA-4ECD-AC9D-F66DC8994521}"/>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4C9EA905-4A69-4E0C-9837-9CD73B0DDEFE}"/>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DB83D0B1-FF0A-49D8-A15B-0B6870515C79}"/>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89784FB-B4FD-4473-8ECB-71324922B699}"/>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34A7DBC7-2006-4C82-8C97-CB4435CA358B}"/>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A4F7640A-9456-4C84-ABD5-7E401D776030}"/>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AE986634-CFC0-4BFE-9433-49047D4F6476}"/>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B9DA0-4E30-4776-896B-B5D027084DCC}"/>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1F73656-92D4-4EB5-866C-B638175598AF}"/>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CF5C12F2-07B5-4A86-839A-3943167ADA17}"/>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ACC11399-1720-4DCB-80BD-22057CB82EC0}"/>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C5313CC9-1CE9-4E57-9B74-D9AB5EC58BF6}"/>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ED46C617-2CB0-4283-8DFD-F067E4399005}"/>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39FA5F69-0E77-4F6A-990E-F22387A4870F}"/>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FCD1513E-B07D-4A63-9004-9B57E793B842}"/>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7D084E05-456E-4F79-A8F1-F11BA12B2ADD}"/>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3A09FAAD-EB25-426B-A49C-EB9C69838978}"/>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CFAB8DD3-0AEA-4A8E-8799-230F97F83264}"/>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320C8C3F-6587-459B-ABAD-B60937EB01B0}"/>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D7819BB9-EFE6-42F5-BC43-7E480F59E7D9}"/>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25341B29-BA96-437A-ADF8-B6BD191C2809}"/>
            </a:ext>
          </a:extLst>
        </xdr:cNvPr>
        <xdr:cNvCxnSpPr/>
      </xdr:nvCxnSpPr>
      <xdr:spPr>
        <a:xfrm flipV="1">
          <a:off x="9429115" y="16385539"/>
          <a:ext cx="0" cy="120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161F6C96-4E14-4B77-8012-85872D024BB3}"/>
            </a:ext>
          </a:extLst>
        </xdr:cNvPr>
        <xdr:cNvSpPr txBox="1"/>
      </xdr:nvSpPr>
      <xdr:spPr>
        <a:xfrm>
          <a:off x="9467850" y="1759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83FBD075-FDE1-4486-A0A8-4605A4C5536F}"/>
            </a:ext>
          </a:extLst>
        </xdr:cNvPr>
        <xdr:cNvCxnSpPr/>
      </xdr:nvCxnSpPr>
      <xdr:spPr>
        <a:xfrm>
          <a:off x="9363075" y="175901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54274FD5-E3A9-4C9D-A417-E8644748E145}"/>
            </a:ext>
          </a:extLst>
        </xdr:cNvPr>
        <xdr:cNvSpPr txBox="1"/>
      </xdr:nvSpPr>
      <xdr:spPr>
        <a:xfrm>
          <a:off x="9467850" y="1618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ECBC1BAF-CC1D-4D92-AD40-47B0A53D07E9}"/>
            </a:ext>
          </a:extLst>
        </xdr:cNvPr>
        <xdr:cNvCxnSpPr/>
      </xdr:nvCxnSpPr>
      <xdr:spPr>
        <a:xfrm>
          <a:off x="9363075" y="163855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462" name="【市民会館】&#10;一人当たり面積平均値テキスト">
          <a:extLst>
            <a:ext uri="{FF2B5EF4-FFF2-40B4-BE49-F238E27FC236}">
              <a16:creationId xmlns:a16="http://schemas.microsoft.com/office/drawing/2014/main" id="{04AF04FE-5EF7-449B-94A5-BAA9B950B772}"/>
            </a:ext>
          </a:extLst>
        </xdr:cNvPr>
        <xdr:cNvSpPr txBox="1"/>
      </xdr:nvSpPr>
      <xdr:spPr>
        <a:xfrm>
          <a:off x="9467850" y="17147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5813F26D-A3A7-4528-83E0-848AC5BDA977}"/>
            </a:ext>
          </a:extLst>
        </xdr:cNvPr>
        <xdr:cNvSpPr/>
      </xdr:nvSpPr>
      <xdr:spPr>
        <a:xfrm>
          <a:off x="9401175" y="171627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4DC0C790-362C-40CE-98A5-EEA28AF5A7EA}"/>
            </a:ext>
          </a:extLst>
        </xdr:cNvPr>
        <xdr:cNvSpPr/>
      </xdr:nvSpPr>
      <xdr:spPr>
        <a:xfrm>
          <a:off x="8639175" y="171615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86EAA51D-C6CC-462D-8886-9A60BA27BCB2}"/>
            </a:ext>
          </a:extLst>
        </xdr:cNvPr>
        <xdr:cNvSpPr/>
      </xdr:nvSpPr>
      <xdr:spPr>
        <a:xfrm>
          <a:off x="7839075" y="171653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67311</xdr:rowOff>
    </xdr:from>
    <xdr:to>
      <xdr:col>41</xdr:col>
      <xdr:colOff>101600</xdr:colOff>
      <xdr:row>106</xdr:row>
      <xdr:rowOff>168911</xdr:rowOff>
    </xdr:to>
    <xdr:sp macro="" textlink="">
      <xdr:nvSpPr>
        <xdr:cNvPr id="466" name="フローチャート: 判断 465">
          <a:extLst>
            <a:ext uri="{FF2B5EF4-FFF2-40B4-BE49-F238E27FC236}">
              <a16:creationId xmlns:a16="http://schemas.microsoft.com/office/drawing/2014/main" id="{A4A07DBE-E3B5-4DF8-99AC-463D610EEC7C}"/>
            </a:ext>
          </a:extLst>
        </xdr:cNvPr>
        <xdr:cNvSpPr/>
      </xdr:nvSpPr>
      <xdr:spPr>
        <a:xfrm>
          <a:off x="7029450" y="172281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7" name="フローチャート: 判断 466">
          <a:extLst>
            <a:ext uri="{FF2B5EF4-FFF2-40B4-BE49-F238E27FC236}">
              <a16:creationId xmlns:a16="http://schemas.microsoft.com/office/drawing/2014/main" id="{CB6E2A9D-F808-4350-9CCC-3140A04A7DBB}"/>
            </a:ext>
          </a:extLst>
        </xdr:cNvPr>
        <xdr:cNvSpPr/>
      </xdr:nvSpPr>
      <xdr:spPr>
        <a:xfrm>
          <a:off x="6238875" y="171627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B7C4A2B-4419-41A6-8547-EFDE33B7218F}"/>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194459F-ECA9-4291-AD65-F40CA1844520}"/>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A6069AD-FB15-4562-AEF8-ACD057B5A9B4}"/>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A1EBE80-E830-441E-8F22-42989D097B49}"/>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4C07D97-1613-4D53-88D7-95A1F393D44F}"/>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73" name="楕円 472">
          <a:extLst>
            <a:ext uri="{FF2B5EF4-FFF2-40B4-BE49-F238E27FC236}">
              <a16:creationId xmlns:a16="http://schemas.microsoft.com/office/drawing/2014/main" id="{AC6D8CA7-7CB9-41DB-8393-96BD94DB81C3}"/>
            </a:ext>
          </a:extLst>
        </xdr:cNvPr>
        <xdr:cNvSpPr/>
      </xdr:nvSpPr>
      <xdr:spPr>
        <a:xfrm>
          <a:off x="9401175" y="171532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2557</xdr:rowOff>
    </xdr:from>
    <xdr:ext cx="469744" cy="259045"/>
    <xdr:sp macro="" textlink="">
      <xdr:nvSpPr>
        <xdr:cNvPr id="474" name="【市民会館】&#10;一人当たり面積該当値テキスト">
          <a:extLst>
            <a:ext uri="{FF2B5EF4-FFF2-40B4-BE49-F238E27FC236}">
              <a16:creationId xmlns:a16="http://schemas.microsoft.com/office/drawing/2014/main" id="{1EE018BB-191C-4F64-A117-5A3EA2961BAB}"/>
            </a:ext>
          </a:extLst>
        </xdr:cNvPr>
        <xdr:cNvSpPr txBox="1"/>
      </xdr:nvSpPr>
      <xdr:spPr>
        <a:xfrm>
          <a:off x="9467850" y="1700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154939</xdr:rowOff>
    </xdr:from>
    <xdr:to>
      <xdr:col>50</xdr:col>
      <xdr:colOff>165100</xdr:colOff>
      <xdr:row>106</xdr:row>
      <xdr:rowOff>85089</xdr:rowOff>
    </xdr:to>
    <xdr:sp macro="" textlink="">
      <xdr:nvSpPr>
        <xdr:cNvPr id="475" name="楕円 474">
          <a:extLst>
            <a:ext uri="{FF2B5EF4-FFF2-40B4-BE49-F238E27FC236}">
              <a16:creationId xmlns:a16="http://schemas.microsoft.com/office/drawing/2014/main" id="{312EFB48-66A3-4434-9E6C-3009F0232220}"/>
            </a:ext>
          </a:extLst>
        </xdr:cNvPr>
        <xdr:cNvSpPr/>
      </xdr:nvSpPr>
      <xdr:spPr>
        <a:xfrm>
          <a:off x="8639175" y="171570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30480</xdr:rowOff>
    </xdr:from>
    <xdr:to>
      <xdr:col>55</xdr:col>
      <xdr:colOff>0</xdr:colOff>
      <xdr:row>106</xdr:row>
      <xdr:rowOff>34289</xdr:rowOff>
    </xdr:to>
    <xdr:cxnSp macro="">
      <xdr:nvCxnSpPr>
        <xdr:cNvPr id="476" name="直線コネクタ 475">
          <a:extLst>
            <a:ext uri="{FF2B5EF4-FFF2-40B4-BE49-F238E27FC236}">
              <a16:creationId xmlns:a16="http://schemas.microsoft.com/office/drawing/2014/main" id="{AE9C51F1-9CD8-4533-9518-95948E185915}"/>
            </a:ext>
          </a:extLst>
        </xdr:cNvPr>
        <xdr:cNvCxnSpPr/>
      </xdr:nvCxnSpPr>
      <xdr:spPr>
        <a:xfrm flipV="1">
          <a:off x="8686800" y="17191355"/>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77" name="楕円 476">
          <a:extLst>
            <a:ext uri="{FF2B5EF4-FFF2-40B4-BE49-F238E27FC236}">
              <a16:creationId xmlns:a16="http://schemas.microsoft.com/office/drawing/2014/main" id="{515AC0C8-13AE-4A31-AD01-3D90A2395ECA}"/>
            </a:ext>
          </a:extLst>
        </xdr:cNvPr>
        <xdr:cNvSpPr/>
      </xdr:nvSpPr>
      <xdr:spPr>
        <a:xfrm>
          <a:off x="7839075" y="171615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34289</xdr:rowOff>
    </xdr:from>
    <xdr:to>
      <xdr:col>50</xdr:col>
      <xdr:colOff>114300</xdr:colOff>
      <xdr:row>106</xdr:row>
      <xdr:rowOff>41911</xdr:rowOff>
    </xdr:to>
    <xdr:cxnSp macro="">
      <xdr:nvCxnSpPr>
        <xdr:cNvPr id="478" name="直線コネクタ 477">
          <a:extLst>
            <a:ext uri="{FF2B5EF4-FFF2-40B4-BE49-F238E27FC236}">
              <a16:creationId xmlns:a16="http://schemas.microsoft.com/office/drawing/2014/main" id="{EA767AB7-EB66-4111-A8F8-926FD1AEA4B3}"/>
            </a:ext>
          </a:extLst>
        </xdr:cNvPr>
        <xdr:cNvCxnSpPr/>
      </xdr:nvCxnSpPr>
      <xdr:spPr>
        <a:xfrm flipV="1">
          <a:off x="7886700" y="17195164"/>
          <a:ext cx="8001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166370</xdr:rowOff>
    </xdr:from>
    <xdr:to>
      <xdr:col>41</xdr:col>
      <xdr:colOff>101600</xdr:colOff>
      <xdr:row>106</xdr:row>
      <xdr:rowOff>96520</xdr:rowOff>
    </xdr:to>
    <xdr:sp macro="" textlink="">
      <xdr:nvSpPr>
        <xdr:cNvPr id="479" name="楕円 478">
          <a:extLst>
            <a:ext uri="{FF2B5EF4-FFF2-40B4-BE49-F238E27FC236}">
              <a16:creationId xmlns:a16="http://schemas.microsoft.com/office/drawing/2014/main" id="{97517191-DF9F-40EF-A771-78BA33E95052}"/>
            </a:ext>
          </a:extLst>
        </xdr:cNvPr>
        <xdr:cNvSpPr/>
      </xdr:nvSpPr>
      <xdr:spPr>
        <a:xfrm>
          <a:off x="7029450" y="171653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41911</xdr:rowOff>
    </xdr:from>
    <xdr:to>
      <xdr:col>45</xdr:col>
      <xdr:colOff>177800</xdr:colOff>
      <xdr:row>106</xdr:row>
      <xdr:rowOff>45720</xdr:rowOff>
    </xdr:to>
    <xdr:cxnSp macro="">
      <xdr:nvCxnSpPr>
        <xdr:cNvPr id="480" name="直線コネクタ 479">
          <a:extLst>
            <a:ext uri="{FF2B5EF4-FFF2-40B4-BE49-F238E27FC236}">
              <a16:creationId xmlns:a16="http://schemas.microsoft.com/office/drawing/2014/main" id="{9AA38340-365F-43EF-A132-485DEABFCD38}"/>
            </a:ext>
          </a:extLst>
        </xdr:cNvPr>
        <xdr:cNvCxnSpPr/>
      </xdr:nvCxnSpPr>
      <xdr:spPr>
        <a:xfrm flipV="1">
          <a:off x="7077075" y="17209136"/>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81" name="楕円 480">
          <a:extLst>
            <a:ext uri="{FF2B5EF4-FFF2-40B4-BE49-F238E27FC236}">
              <a16:creationId xmlns:a16="http://schemas.microsoft.com/office/drawing/2014/main" id="{174909A2-E1E7-40B2-BA25-CC24C8DE481D}"/>
            </a:ext>
          </a:extLst>
        </xdr:cNvPr>
        <xdr:cNvSpPr/>
      </xdr:nvSpPr>
      <xdr:spPr>
        <a:xfrm>
          <a:off x="6238875" y="171627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45720</xdr:rowOff>
    </xdr:from>
    <xdr:to>
      <xdr:col>41</xdr:col>
      <xdr:colOff>50800</xdr:colOff>
      <xdr:row>106</xdr:row>
      <xdr:rowOff>49530</xdr:rowOff>
    </xdr:to>
    <xdr:cxnSp macro="">
      <xdr:nvCxnSpPr>
        <xdr:cNvPr id="482" name="直線コネクタ 481">
          <a:extLst>
            <a:ext uri="{FF2B5EF4-FFF2-40B4-BE49-F238E27FC236}">
              <a16:creationId xmlns:a16="http://schemas.microsoft.com/office/drawing/2014/main" id="{EB4D1CE0-DDFA-4A4E-ABAF-2A7E1AB5EDE7}"/>
            </a:ext>
          </a:extLst>
        </xdr:cNvPr>
        <xdr:cNvCxnSpPr/>
      </xdr:nvCxnSpPr>
      <xdr:spPr>
        <a:xfrm flipV="1">
          <a:off x="6286500" y="172129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483" name="n_1aveValue【市民会館】&#10;一人当たり面積">
          <a:extLst>
            <a:ext uri="{FF2B5EF4-FFF2-40B4-BE49-F238E27FC236}">
              <a16:creationId xmlns:a16="http://schemas.microsoft.com/office/drawing/2014/main" id="{53B2A7F9-C262-4F5A-BBE0-B956414718B2}"/>
            </a:ext>
          </a:extLst>
        </xdr:cNvPr>
        <xdr:cNvSpPr txBox="1"/>
      </xdr:nvSpPr>
      <xdr:spPr>
        <a:xfrm>
          <a:off x="8458277" y="1725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84" name="n_2aveValue【市民会館】&#10;一人当たり面積">
          <a:extLst>
            <a:ext uri="{FF2B5EF4-FFF2-40B4-BE49-F238E27FC236}">
              <a16:creationId xmlns:a16="http://schemas.microsoft.com/office/drawing/2014/main" id="{0B9BD3CB-40FB-4478-8A97-368D8B168577}"/>
            </a:ext>
          </a:extLst>
        </xdr:cNvPr>
        <xdr:cNvSpPr txBox="1"/>
      </xdr:nvSpPr>
      <xdr:spPr>
        <a:xfrm>
          <a:off x="7677227"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160038</xdr:rowOff>
    </xdr:from>
    <xdr:ext cx="469744" cy="259045"/>
    <xdr:sp macro="" textlink="">
      <xdr:nvSpPr>
        <xdr:cNvPr id="485" name="n_3aveValue【市民会館】&#10;一人当たり面積">
          <a:extLst>
            <a:ext uri="{FF2B5EF4-FFF2-40B4-BE49-F238E27FC236}">
              <a16:creationId xmlns:a16="http://schemas.microsoft.com/office/drawing/2014/main" id="{CD090D80-B42E-4F12-BC46-3466EF9E44B4}"/>
            </a:ext>
          </a:extLst>
        </xdr:cNvPr>
        <xdr:cNvSpPr txBox="1"/>
      </xdr:nvSpPr>
      <xdr:spPr>
        <a:xfrm>
          <a:off x="6867602" y="1732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6" name="n_4aveValue【市民会館】&#10;一人当たり面積">
          <a:extLst>
            <a:ext uri="{FF2B5EF4-FFF2-40B4-BE49-F238E27FC236}">
              <a16:creationId xmlns:a16="http://schemas.microsoft.com/office/drawing/2014/main" id="{410D8A76-B6AB-4862-A00C-73B0749A2E14}"/>
            </a:ext>
          </a:extLst>
        </xdr:cNvPr>
        <xdr:cNvSpPr txBox="1"/>
      </xdr:nvSpPr>
      <xdr:spPr>
        <a:xfrm>
          <a:off x="6067502" y="1725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101616</xdr:rowOff>
    </xdr:from>
    <xdr:ext cx="469744" cy="259045"/>
    <xdr:sp macro="" textlink="">
      <xdr:nvSpPr>
        <xdr:cNvPr id="487" name="n_1mainValue【市民会館】&#10;一人当たり面積">
          <a:extLst>
            <a:ext uri="{FF2B5EF4-FFF2-40B4-BE49-F238E27FC236}">
              <a16:creationId xmlns:a16="http://schemas.microsoft.com/office/drawing/2014/main" id="{FC959AC1-371C-4A25-A97B-541521168C13}"/>
            </a:ext>
          </a:extLst>
        </xdr:cNvPr>
        <xdr:cNvSpPr txBox="1"/>
      </xdr:nvSpPr>
      <xdr:spPr>
        <a:xfrm>
          <a:off x="8458277" y="1694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8" name="n_2mainValue【市民会館】&#10;一人当たり面積">
          <a:extLst>
            <a:ext uri="{FF2B5EF4-FFF2-40B4-BE49-F238E27FC236}">
              <a16:creationId xmlns:a16="http://schemas.microsoft.com/office/drawing/2014/main" id="{2DE6B02A-5CBD-4E3E-95CA-1F7EE26EB205}"/>
            </a:ext>
          </a:extLst>
        </xdr:cNvPr>
        <xdr:cNvSpPr txBox="1"/>
      </xdr:nvSpPr>
      <xdr:spPr>
        <a:xfrm>
          <a:off x="7677227" y="1694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113047</xdr:rowOff>
    </xdr:from>
    <xdr:ext cx="469744" cy="259045"/>
    <xdr:sp macro="" textlink="">
      <xdr:nvSpPr>
        <xdr:cNvPr id="489" name="n_3mainValue【市民会館】&#10;一人当たり面積">
          <a:extLst>
            <a:ext uri="{FF2B5EF4-FFF2-40B4-BE49-F238E27FC236}">
              <a16:creationId xmlns:a16="http://schemas.microsoft.com/office/drawing/2014/main" id="{D8D23CFE-7D43-46B1-8709-E1F8A0895977}"/>
            </a:ext>
          </a:extLst>
        </xdr:cNvPr>
        <xdr:cNvSpPr txBox="1"/>
      </xdr:nvSpPr>
      <xdr:spPr>
        <a:xfrm>
          <a:off x="6867602" y="1695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90" name="n_4mainValue【市民会館】&#10;一人当たり面積">
          <a:extLst>
            <a:ext uri="{FF2B5EF4-FFF2-40B4-BE49-F238E27FC236}">
              <a16:creationId xmlns:a16="http://schemas.microsoft.com/office/drawing/2014/main" id="{773BD4DE-C159-4F05-8B38-79A354C8F92D}"/>
            </a:ext>
          </a:extLst>
        </xdr:cNvPr>
        <xdr:cNvSpPr txBox="1"/>
      </xdr:nvSpPr>
      <xdr:spPr>
        <a:xfrm>
          <a:off x="6067502"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B16083D-728D-4967-B5E7-33A69E9EA5CC}"/>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838BC508-A99C-4386-94A9-B87F9EEAEA6C}"/>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51C8E725-72EF-4FA3-8E72-C3C5281B16D0}"/>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F714538D-2C6A-4D00-883F-65BFA85A5040}"/>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519D24A7-3B80-451E-A783-D0A710DC5E93}"/>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D5700CCD-4610-415E-9D13-91BF27822819}"/>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40461C3F-B1B6-4857-A603-437AABBF6507}"/>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35646877-46E2-4813-99BC-5D278D7ED365}"/>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EEB634D-907E-4B0C-9D61-C2B51738B99F}"/>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F33B4180-1046-4E70-87C7-D9D453BFAD28}"/>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A7EC738-FE7B-481A-9F48-366DB3059929}"/>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CB17250D-A698-4D21-A0D3-D8CB0AF9C118}"/>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537E139F-C398-401A-9D7F-12F14334672C}"/>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59BB45C9-4FB8-4AC9-B148-0395E5F9D355}"/>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A2456B18-5E2C-496D-87BC-32C0C22FB363}"/>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89F4690C-64E7-441A-8D2A-BD463A9B5178}"/>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3E1839B-FA48-40B5-AFD5-CBC4707BE558}"/>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7D42B5A1-39DB-4B92-86EA-6E09ADA59AA0}"/>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F46DA34E-C76F-4581-9F05-8404D47477F4}"/>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BB945A1F-8B51-428F-BCEE-E20ACF11F5C4}"/>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29EDB096-F861-46E9-A6EC-8019C7801972}"/>
            </a:ext>
          </a:extLst>
        </xdr:cNvPr>
        <xdr:cNvSpPr txBox="1"/>
      </xdr:nvSpPr>
      <xdr:spPr>
        <a:xfrm>
          <a:off x="10903736" y="52648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80D3119-ACF0-4A19-8274-BA2505BAA3F5}"/>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80A39BDF-9324-4710-842B-4B13F3678944}"/>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2535B75B-E508-4C5A-AF44-AB3EF09E8F49}"/>
            </a:ext>
          </a:extLst>
        </xdr:cNvPr>
        <xdr:cNvCxnSpPr/>
      </xdr:nvCxnSpPr>
      <xdr:spPr>
        <a:xfrm flipV="1">
          <a:off x="14696439" y="555371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5892AE01-8DCF-4265-A1A6-D9C0C76296CE}"/>
            </a:ext>
          </a:extLst>
        </xdr:cNvPr>
        <xdr:cNvSpPr txBox="1"/>
      </xdr:nvSpPr>
      <xdr:spPr>
        <a:xfrm>
          <a:off x="14735175" y="690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BEB97AB6-1749-444D-9002-9FC4EBBE1647}"/>
            </a:ext>
          </a:extLst>
        </xdr:cNvPr>
        <xdr:cNvCxnSpPr/>
      </xdr:nvCxnSpPr>
      <xdr:spPr>
        <a:xfrm>
          <a:off x="14611350" y="6904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91A4BC91-FDBA-48DE-B7E9-EAEB1F271E98}"/>
            </a:ext>
          </a:extLst>
        </xdr:cNvPr>
        <xdr:cNvSpPr txBox="1"/>
      </xdr:nvSpPr>
      <xdr:spPr>
        <a:xfrm>
          <a:off x="14735175" y="5341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F618FDDF-C826-4BEF-9E21-2F19F017F7D2}"/>
            </a:ext>
          </a:extLst>
        </xdr:cNvPr>
        <xdr:cNvCxnSpPr/>
      </xdr:nvCxnSpPr>
      <xdr:spPr>
        <a:xfrm>
          <a:off x="14611350" y="5553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4A12CE84-9D96-405C-A650-B066531B88F1}"/>
            </a:ext>
          </a:extLst>
        </xdr:cNvPr>
        <xdr:cNvSpPr txBox="1"/>
      </xdr:nvSpPr>
      <xdr:spPr>
        <a:xfrm>
          <a:off x="14735175" y="6360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2C7B9963-3CD9-4775-BF9B-27AB3F108574}"/>
            </a:ext>
          </a:extLst>
        </xdr:cNvPr>
        <xdr:cNvSpPr/>
      </xdr:nvSpPr>
      <xdr:spPr>
        <a:xfrm>
          <a:off x="14649450" y="64966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EEE657B1-5C70-4272-9A66-B59E8DE54FE5}"/>
            </a:ext>
          </a:extLst>
        </xdr:cNvPr>
        <xdr:cNvSpPr/>
      </xdr:nvSpPr>
      <xdr:spPr>
        <a:xfrm>
          <a:off x="13887450" y="64598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BDEFB51E-E52D-4E07-9FD8-5B5733E8CCDE}"/>
            </a:ext>
          </a:extLst>
        </xdr:cNvPr>
        <xdr:cNvSpPr/>
      </xdr:nvSpPr>
      <xdr:spPr>
        <a:xfrm>
          <a:off x="13096875" y="64008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130175</xdr:rowOff>
    </xdr:from>
    <xdr:to>
      <xdr:col>72</xdr:col>
      <xdr:colOff>38100</xdr:colOff>
      <xdr:row>39</xdr:row>
      <xdr:rowOff>60325</xdr:rowOff>
    </xdr:to>
    <xdr:sp macro="" textlink="">
      <xdr:nvSpPr>
        <xdr:cNvPr id="523" name="フローチャート: 判断 522">
          <a:extLst>
            <a:ext uri="{FF2B5EF4-FFF2-40B4-BE49-F238E27FC236}">
              <a16:creationId xmlns:a16="http://schemas.microsoft.com/office/drawing/2014/main" id="{CB08BB28-BA91-4D7A-9AED-117AFC9030A0}"/>
            </a:ext>
          </a:extLst>
        </xdr:cNvPr>
        <xdr:cNvSpPr/>
      </xdr:nvSpPr>
      <xdr:spPr>
        <a:xfrm>
          <a:off x="12296775" y="6283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19685</xdr:rowOff>
    </xdr:from>
    <xdr:to>
      <xdr:col>67</xdr:col>
      <xdr:colOff>101600</xdr:colOff>
      <xdr:row>39</xdr:row>
      <xdr:rowOff>121285</xdr:rowOff>
    </xdr:to>
    <xdr:sp macro="" textlink="">
      <xdr:nvSpPr>
        <xdr:cNvPr id="524" name="フローチャート: 判断 523">
          <a:extLst>
            <a:ext uri="{FF2B5EF4-FFF2-40B4-BE49-F238E27FC236}">
              <a16:creationId xmlns:a16="http://schemas.microsoft.com/office/drawing/2014/main" id="{878BC2BE-FCB3-474A-9CCF-4B3A7259757E}"/>
            </a:ext>
          </a:extLst>
        </xdr:cNvPr>
        <xdr:cNvSpPr/>
      </xdr:nvSpPr>
      <xdr:spPr>
        <a:xfrm>
          <a:off x="11487150" y="6334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D15E143-488C-4D5A-A7BE-0C6DE60A0C32}"/>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229916C-A00B-47A6-9E58-DE20B7045E2B}"/>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0461E3E-35A4-4A22-8E34-8A603A09454C}"/>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522B55D-2F21-445A-9F4C-AF84F4611075}"/>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31CE6B9-AB59-4A23-A199-54BC74ACBF51}"/>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80645</xdr:rowOff>
    </xdr:from>
    <xdr:to>
      <xdr:col>85</xdr:col>
      <xdr:colOff>177800</xdr:colOff>
      <xdr:row>41</xdr:row>
      <xdr:rowOff>10795</xdr:rowOff>
    </xdr:to>
    <xdr:sp macro="" textlink="">
      <xdr:nvSpPr>
        <xdr:cNvPr id="530" name="楕円 529">
          <a:extLst>
            <a:ext uri="{FF2B5EF4-FFF2-40B4-BE49-F238E27FC236}">
              <a16:creationId xmlns:a16="http://schemas.microsoft.com/office/drawing/2014/main" id="{C42C8289-4C30-4C7F-97E4-6D209D67C48E}"/>
            </a:ext>
          </a:extLst>
        </xdr:cNvPr>
        <xdr:cNvSpPr/>
      </xdr:nvSpPr>
      <xdr:spPr>
        <a:xfrm>
          <a:off x="14649450" y="65608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59072</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FA29F994-8747-4C2E-A158-718AAE17FB44}"/>
            </a:ext>
          </a:extLst>
        </xdr:cNvPr>
        <xdr:cNvSpPr txBox="1"/>
      </xdr:nvSpPr>
      <xdr:spPr>
        <a:xfrm>
          <a:off x="14735175"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19685</xdr:rowOff>
    </xdr:from>
    <xdr:to>
      <xdr:col>81</xdr:col>
      <xdr:colOff>101600</xdr:colOff>
      <xdr:row>40</xdr:row>
      <xdr:rowOff>121285</xdr:rowOff>
    </xdr:to>
    <xdr:sp macro="" textlink="">
      <xdr:nvSpPr>
        <xdr:cNvPr id="532" name="楕円 531">
          <a:extLst>
            <a:ext uri="{FF2B5EF4-FFF2-40B4-BE49-F238E27FC236}">
              <a16:creationId xmlns:a16="http://schemas.microsoft.com/office/drawing/2014/main" id="{919BB971-E6C1-4FD5-870B-57AA69BD8621}"/>
            </a:ext>
          </a:extLst>
        </xdr:cNvPr>
        <xdr:cNvSpPr/>
      </xdr:nvSpPr>
      <xdr:spPr>
        <a:xfrm>
          <a:off x="13887450" y="64966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70485</xdr:rowOff>
    </xdr:from>
    <xdr:to>
      <xdr:col>85</xdr:col>
      <xdr:colOff>127000</xdr:colOff>
      <xdr:row>40</xdr:row>
      <xdr:rowOff>131445</xdr:rowOff>
    </xdr:to>
    <xdr:cxnSp macro="">
      <xdr:nvCxnSpPr>
        <xdr:cNvPr id="533" name="直線コネクタ 532">
          <a:extLst>
            <a:ext uri="{FF2B5EF4-FFF2-40B4-BE49-F238E27FC236}">
              <a16:creationId xmlns:a16="http://schemas.microsoft.com/office/drawing/2014/main" id="{3A50294A-4CDE-418B-9251-3B9959441067}"/>
            </a:ext>
          </a:extLst>
        </xdr:cNvPr>
        <xdr:cNvCxnSpPr/>
      </xdr:nvCxnSpPr>
      <xdr:spPr>
        <a:xfrm>
          <a:off x="13935075" y="6544310"/>
          <a:ext cx="7620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124460</xdr:rowOff>
    </xdr:from>
    <xdr:to>
      <xdr:col>76</xdr:col>
      <xdr:colOff>165100</xdr:colOff>
      <xdr:row>40</xdr:row>
      <xdr:rowOff>54610</xdr:rowOff>
    </xdr:to>
    <xdr:sp macro="" textlink="">
      <xdr:nvSpPr>
        <xdr:cNvPr id="534" name="楕円 533">
          <a:extLst>
            <a:ext uri="{FF2B5EF4-FFF2-40B4-BE49-F238E27FC236}">
              <a16:creationId xmlns:a16="http://schemas.microsoft.com/office/drawing/2014/main" id="{C271BAD5-386B-461A-B666-EE2853659EEE}"/>
            </a:ext>
          </a:extLst>
        </xdr:cNvPr>
        <xdr:cNvSpPr/>
      </xdr:nvSpPr>
      <xdr:spPr>
        <a:xfrm>
          <a:off x="13096875" y="6436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xdr:rowOff>
    </xdr:from>
    <xdr:to>
      <xdr:col>81</xdr:col>
      <xdr:colOff>50800</xdr:colOff>
      <xdr:row>40</xdr:row>
      <xdr:rowOff>70485</xdr:rowOff>
    </xdr:to>
    <xdr:cxnSp macro="">
      <xdr:nvCxnSpPr>
        <xdr:cNvPr id="535" name="直線コネクタ 534">
          <a:extLst>
            <a:ext uri="{FF2B5EF4-FFF2-40B4-BE49-F238E27FC236}">
              <a16:creationId xmlns:a16="http://schemas.microsoft.com/office/drawing/2014/main" id="{D455DACA-69E0-4EA8-8A4E-67B30FD7A936}"/>
            </a:ext>
          </a:extLst>
        </xdr:cNvPr>
        <xdr:cNvCxnSpPr/>
      </xdr:nvCxnSpPr>
      <xdr:spPr>
        <a:xfrm>
          <a:off x="13144500" y="6483985"/>
          <a:ext cx="790575"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59690</xdr:rowOff>
    </xdr:from>
    <xdr:to>
      <xdr:col>72</xdr:col>
      <xdr:colOff>38100</xdr:colOff>
      <xdr:row>39</xdr:row>
      <xdr:rowOff>161290</xdr:rowOff>
    </xdr:to>
    <xdr:sp macro="" textlink="">
      <xdr:nvSpPr>
        <xdr:cNvPr id="536" name="楕円 535">
          <a:extLst>
            <a:ext uri="{FF2B5EF4-FFF2-40B4-BE49-F238E27FC236}">
              <a16:creationId xmlns:a16="http://schemas.microsoft.com/office/drawing/2014/main" id="{ED433BCB-7301-4B3E-9B2D-A40499CEB1A3}"/>
            </a:ext>
          </a:extLst>
        </xdr:cNvPr>
        <xdr:cNvSpPr/>
      </xdr:nvSpPr>
      <xdr:spPr>
        <a:xfrm>
          <a:off x="12296775" y="63747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110490</xdr:rowOff>
    </xdr:from>
    <xdr:to>
      <xdr:col>76</xdr:col>
      <xdr:colOff>114300</xdr:colOff>
      <xdr:row>40</xdr:row>
      <xdr:rowOff>3810</xdr:rowOff>
    </xdr:to>
    <xdr:cxnSp macro="">
      <xdr:nvCxnSpPr>
        <xdr:cNvPr id="537" name="直線コネクタ 536">
          <a:extLst>
            <a:ext uri="{FF2B5EF4-FFF2-40B4-BE49-F238E27FC236}">
              <a16:creationId xmlns:a16="http://schemas.microsoft.com/office/drawing/2014/main" id="{B9F02FA7-50D1-40B8-84A9-EF769DD19A33}"/>
            </a:ext>
          </a:extLst>
        </xdr:cNvPr>
        <xdr:cNvCxnSpPr/>
      </xdr:nvCxnSpPr>
      <xdr:spPr>
        <a:xfrm>
          <a:off x="12344400" y="6422390"/>
          <a:ext cx="8001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166370</xdr:rowOff>
    </xdr:from>
    <xdr:to>
      <xdr:col>67</xdr:col>
      <xdr:colOff>101600</xdr:colOff>
      <xdr:row>39</xdr:row>
      <xdr:rowOff>96520</xdr:rowOff>
    </xdr:to>
    <xdr:sp macro="" textlink="">
      <xdr:nvSpPr>
        <xdr:cNvPr id="538" name="楕円 537">
          <a:extLst>
            <a:ext uri="{FF2B5EF4-FFF2-40B4-BE49-F238E27FC236}">
              <a16:creationId xmlns:a16="http://schemas.microsoft.com/office/drawing/2014/main" id="{3B5C30EF-A645-4FDC-81D1-645F56411626}"/>
            </a:ext>
          </a:extLst>
        </xdr:cNvPr>
        <xdr:cNvSpPr/>
      </xdr:nvSpPr>
      <xdr:spPr>
        <a:xfrm>
          <a:off x="11487150" y="63163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45720</xdr:rowOff>
    </xdr:from>
    <xdr:to>
      <xdr:col>71</xdr:col>
      <xdr:colOff>177800</xdr:colOff>
      <xdr:row>39</xdr:row>
      <xdr:rowOff>110490</xdr:rowOff>
    </xdr:to>
    <xdr:cxnSp macro="">
      <xdr:nvCxnSpPr>
        <xdr:cNvPr id="539" name="直線コネクタ 538">
          <a:extLst>
            <a:ext uri="{FF2B5EF4-FFF2-40B4-BE49-F238E27FC236}">
              <a16:creationId xmlns:a16="http://schemas.microsoft.com/office/drawing/2014/main" id="{C4781D6D-8BC8-49E9-B527-6592D6C33C63}"/>
            </a:ext>
          </a:extLst>
        </xdr:cNvPr>
        <xdr:cNvCxnSpPr/>
      </xdr:nvCxnSpPr>
      <xdr:spPr>
        <a:xfrm>
          <a:off x="11534775" y="6363970"/>
          <a:ext cx="80962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121DD4FA-80A9-4AEB-A4C0-4A6CD5E5E4B3}"/>
            </a:ext>
          </a:extLst>
        </xdr:cNvPr>
        <xdr:cNvSpPr txBox="1"/>
      </xdr:nvSpPr>
      <xdr:spPr>
        <a:xfrm>
          <a:off x="13745219" y="623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686518A5-4DB7-4DD8-811D-67259506E13C}"/>
            </a:ext>
          </a:extLst>
        </xdr:cNvPr>
        <xdr:cNvSpPr txBox="1"/>
      </xdr:nvSpPr>
      <xdr:spPr>
        <a:xfrm>
          <a:off x="12964169" y="617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76852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90C4947A-16E7-4D3F-BF64-C8BF7BAE3AD5}"/>
            </a:ext>
          </a:extLst>
        </xdr:cNvPr>
        <xdr:cNvSpPr txBox="1"/>
      </xdr:nvSpPr>
      <xdr:spPr>
        <a:xfrm>
          <a:off x="12164069"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112412</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DE0DB93C-7EC0-4972-A2BD-F82EEA35D854}"/>
            </a:ext>
          </a:extLst>
        </xdr:cNvPr>
        <xdr:cNvSpPr txBox="1"/>
      </xdr:nvSpPr>
      <xdr:spPr>
        <a:xfrm>
          <a:off x="113544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112412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17F3761C-F232-480E-96A8-CDB9241FC2A3}"/>
            </a:ext>
          </a:extLst>
        </xdr:cNvPr>
        <xdr:cNvSpPr txBox="1"/>
      </xdr:nvSpPr>
      <xdr:spPr>
        <a:xfrm>
          <a:off x="13745219"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45737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BAA077B3-C3E1-4F51-AF68-117D79D16AEA}"/>
            </a:ext>
          </a:extLst>
        </xdr:cNvPr>
        <xdr:cNvSpPr txBox="1"/>
      </xdr:nvSpPr>
      <xdr:spPr>
        <a:xfrm>
          <a:off x="12964169" y="652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152417</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A30702C0-B981-4C66-9B5C-767E246B3775}"/>
            </a:ext>
          </a:extLst>
        </xdr:cNvPr>
        <xdr:cNvSpPr txBox="1"/>
      </xdr:nvSpPr>
      <xdr:spPr>
        <a:xfrm>
          <a:off x="12164069"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113047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67E4A0EA-2E27-421E-859C-5558F040C6C8}"/>
            </a:ext>
          </a:extLst>
        </xdr:cNvPr>
        <xdr:cNvSpPr txBox="1"/>
      </xdr:nvSpPr>
      <xdr:spPr>
        <a:xfrm>
          <a:off x="113544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E322D428-97A2-4ADF-9639-8A07AF0136A0}"/>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97482664-77B8-4C32-82F5-508D572C462A}"/>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C5A2C000-63AF-4FDE-9E55-DBD9F965D20B}"/>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AE88B847-081A-48DC-90E4-F1509C44A2C4}"/>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B3270B84-7B05-4DC7-A39F-8D8ACADFD15E}"/>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72FDFD3A-725F-4063-95C3-2B0BFEEEBD5F}"/>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A831FBA4-407C-4495-95C7-6C765AF07D56}"/>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97EAC44-90AC-4F0F-9E20-FD69149A6568}"/>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3F860209-DA3D-4522-B954-8A018AA54389}"/>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39EB967D-822D-4C84-AAE5-9979065C3062}"/>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89CCADA2-9331-4075-92BF-1D031AC9EFF4}"/>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AB41162A-35BB-4E65-A147-6E0EFCB06C3C}"/>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467C84F7-708C-4772-806A-ED4421518E78}"/>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DE064DA0-7B94-4A68-8B59-AB3641C19713}"/>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7F36EA6A-1C30-4B54-9A1A-284E84EF52E2}"/>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D83B1040-F159-480D-9C82-81F0C671118F}"/>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9FDCCA7A-49E7-49B9-AF07-0DCF8F28BB90}"/>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4868CE84-8B64-4621-894A-B246DC5A2BB9}"/>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A49FEE8A-78DC-49A9-AD9D-B2C82DB71968}"/>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33010859-669D-4A0D-98CB-57C146635B00}"/>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B54C5AE5-D5B8-4E8E-80BE-CDF36DB2A2A7}"/>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99417B0E-F7BA-4FF7-8B11-861D61FAB7E4}"/>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2F7AD1A8-4DF6-4F1B-B36C-B30F4EE4A43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34EE8544-09DA-4C33-A48E-4C8B9AD698F0}"/>
            </a:ext>
          </a:extLst>
        </xdr:cNvPr>
        <xdr:cNvCxnSpPr/>
      </xdr:nvCxnSpPr>
      <xdr:spPr>
        <a:xfrm flipV="1">
          <a:off x="19954239" y="5503077"/>
          <a:ext cx="0" cy="133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CC142261-CBBA-42B9-9E02-D7B69BCE51EB}"/>
            </a:ext>
          </a:extLst>
        </xdr:cNvPr>
        <xdr:cNvSpPr txBox="1"/>
      </xdr:nvSpPr>
      <xdr:spPr>
        <a:xfrm>
          <a:off x="19992975" y="6841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E9793CB7-9B31-4ACE-89F5-321AE2DFE00E}"/>
            </a:ext>
          </a:extLst>
        </xdr:cNvPr>
        <xdr:cNvCxnSpPr/>
      </xdr:nvCxnSpPr>
      <xdr:spPr>
        <a:xfrm>
          <a:off x="19878675" y="68375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30BB1BE3-3E28-4EC6-A9A1-A00DA409A8E7}"/>
            </a:ext>
          </a:extLst>
        </xdr:cNvPr>
        <xdr:cNvSpPr txBox="1"/>
      </xdr:nvSpPr>
      <xdr:spPr>
        <a:xfrm>
          <a:off x="19992975" y="529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311DBA97-21D9-49C1-9B9D-9A37DD50F174}"/>
            </a:ext>
          </a:extLst>
        </xdr:cNvPr>
        <xdr:cNvCxnSpPr/>
      </xdr:nvCxnSpPr>
      <xdr:spPr>
        <a:xfrm>
          <a:off x="19878675" y="55030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2C21C3D1-2F8F-4AE9-B450-3063DA50346B}"/>
            </a:ext>
          </a:extLst>
        </xdr:cNvPr>
        <xdr:cNvSpPr txBox="1"/>
      </xdr:nvSpPr>
      <xdr:spPr>
        <a:xfrm>
          <a:off x="19992975" y="6516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980AC777-4AA8-41A9-9F4E-2F691E486653}"/>
            </a:ext>
          </a:extLst>
        </xdr:cNvPr>
        <xdr:cNvSpPr/>
      </xdr:nvSpPr>
      <xdr:spPr>
        <a:xfrm>
          <a:off x="19897725" y="6541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5DF0C574-9526-4D23-8A84-B993E6532D94}"/>
            </a:ext>
          </a:extLst>
        </xdr:cNvPr>
        <xdr:cNvSpPr/>
      </xdr:nvSpPr>
      <xdr:spPr>
        <a:xfrm>
          <a:off x="19154775" y="65447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58ABA946-D265-4088-987F-98A14C8E9771}"/>
            </a:ext>
          </a:extLst>
        </xdr:cNvPr>
        <xdr:cNvSpPr/>
      </xdr:nvSpPr>
      <xdr:spPr>
        <a:xfrm>
          <a:off x="18345150" y="65456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52398</xdr:rowOff>
    </xdr:from>
    <xdr:to>
      <xdr:col>102</xdr:col>
      <xdr:colOff>165100</xdr:colOff>
      <xdr:row>40</xdr:row>
      <xdr:rowOff>153998</xdr:rowOff>
    </xdr:to>
    <xdr:sp macro="" textlink="">
      <xdr:nvSpPr>
        <xdr:cNvPr id="580" name="フローチャート: 判断 579">
          <a:extLst>
            <a:ext uri="{FF2B5EF4-FFF2-40B4-BE49-F238E27FC236}">
              <a16:creationId xmlns:a16="http://schemas.microsoft.com/office/drawing/2014/main" id="{0C285B1A-274E-4715-9204-571B2CB1039E}"/>
            </a:ext>
          </a:extLst>
        </xdr:cNvPr>
        <xdr:cNvSpPr/>
      </xdr:nvSpPr>
      <xdr:spPr>
        <a:xfrm>
          <a:off x="17554575" y="652622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52821</xdr:rowOff>
    </xdr:from>
    <xdr:to>
      <xdr:col>98</xdr:col>
      <xdr:colOff>38100</xdr:colOff>
      <xdr:row>40</xdr:row>
      <xdr:rowOff>154421</xdr:rowOff>
    </xdr:to>
    <xdr:sp macro="" textlink="">
      <xdr:nvSpPr>
        <xdr:cNvPr id="581" name="フローチャート: 判断 580">
          <a:extLst>
            <a:ext uri="{FF2B5EF4-FFF2-40B4-BE49-F238E27FC236}">
              <a16:creationId xmlns:a16="http://schemas.microsoft.com/office/drawing/2014/main" id="{4AE19693-799B-4CE8-8FB3-0839F64BC0DF}"/>
            </a:ext>
          </a:extLst>
        </xdr:cNvPr>
        <xdr:cNvSpPr/>
      </xdr:nvSpPr>
      <xdr:spPr>
        <a:xfrm>
          <a:off x="16754475" y="652664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8F3989E-E303-4BCA-80EF-68373D399E58}"/>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E234BB6-E1AB-4F79-B76C-D4C89B690B14}"/>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239DB98-B5CB-4646-AEBC-A2099A6C6971}"/>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6E428CC-A556-4B30-9D5B-A00CDA5EEB05}"/>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2C72399-E464-42A2-BA7E-5D34B6C27BA2}"/>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54166</xdr:rowOff>
    </xdr:from>
    <xdr:to>
      <xdr:col>116</xdr:col>
      <xdr:colOff>114300</xdr:colOff>
      <xdr:row>39</xdr:row>
      <xdr:rowOff>155766</xdr:rowOff>
    </xdr:to>
    <xdr:sp macro="" textlink="">
      <xdr:nvSpPr>
        <xdr:cNvPr id="587" name="楕円 586">
          <a:extLst>
            <a:ext uri="{FF2B5EF4-FFF2-40B4-BE49-F238E27FC236}">
              <a16:creationId xmlns:a16="http://schemas.microsoft.com/office/drawing/2014/main" id="{F33DC924-14E7-4FCA-8796-9492F22AE51F}"/>
            </a:ext>
          </a:extLst>
        </xdr:cNvPr>
        <xdr:cNvSpPr/>
      </xdr:nvSpPr>
      <xdr:spPr>
        <a:xfrm>
          <a:off x="19897725" y="63692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77043</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EDCA7E60-443F-402E-824E-6F5A210333FE}"/>
            </a:ext>
          </a:extLst>
        </xdr:cNvPr>
        <xdr:cNvSpPr txBox="1"/>
      </xdr:nvSpPr>
      <xdr:spPr>
        <a:xfrm>
          <a:off x="19992975" y="623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60962</xdr:rowOff>
    </xdr:from>
    <xdr:to>
      <xdr:col>112</xdr:col>
      <xdr:colOff>38100</xdr:colOff>
      <xdr:row>39</xdr:row>
      <xdr:rowOff>162562</xdr:rowOff>
    </xdr:to>
    <xdr:sp macro="" textlink="">
      <xdr:nvSpPr>
        <xdr:cNvPr id="589" name="楕円 588">
          <a:extLst>
            <a:ext uri="{FF2B5EF4-FFF2-40B4-BE49-F238E27FC236}">
              <a16:creationId xmlns:a16="http://schemas.microsoft.com/office/drawing/2014/main" id="{FFB7C970-8C60-431D-A26C-FC7D90EF405C}"/>
            </a:ext>
          </a:extLst>
        </xdr:cNvPr>
        <xdr:cNvSpPr/>
      </xdr:nvSpPr>
      <xdr:spPr>
        <a:xfrm>
          <a:off x="19154775" y="63792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104966</xdr:rowOff>
    </xdr:from>
    <xdr:to>
      <xdr:col>116</xdr:col>
      <xdr:colOff>63500</xdr:colOff>
      <xdr:row>39</xdr:row>
      <xdr:rowOff>111762</xdr:rowOff>
    </xdr:to>
    <xdr:cxnSp macro="">
      <xdr:nvCxnSpPr>
        <xdr:cNvPr id="590" name="直線コネクタ 589">
          <a:extLst>
            <a:ext uri="{FF2B5EF4-FFF2-40B4-BE49-F238E27FC236}">
              <a16:creationId xmlns:a16="http://schemas.microsoft.com/office/drawing/2014/main" id="{346B1EE8-82B7-4868-A68F-CBCB3AA0E8BF}"/>
            </a:ext>
          </a:extLst>
        </xdr:cNvPr>
        <xdr:cNvCxnSpPr/>
      </xdr:nvCxnSpPr>
      <xdr:spPr>
        <a:xfrm flipV="1">
          <a:off x="19202400" y="6416866"/>
          <a:ext cx="752475" cy="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66018</xdr:rowOff>
    </xdr:from>
    <xdr:to>
      <xdr:col>107</xdr:col>
      <xdr:colOff>101600</xdr:colOff>
      <xdr:row>39</xdr:row>
      <xdr:rowOff>167618</xdr:rowOff>
    </xdr:to>
    <xdr:sp macro="" textlink="">
      <xdr:nvSpPr>
        <xdr:cNvPr id="591" name="楕円 590">
          <a:extLst>
            <a:ext uri="{FF2B5EF4-FFF2-40B4-BE49-F238E27FC236}">
              <a16:creationId xmlns:a16="http://schemas.microsoft.com/office/drawing/2014/main" id="{AB892CB2-DC95-4116-A6E4-3E724499E850}"/>
            </a:ext>
          </a:extLst>
        </xdr:cNvPr>
        <xdr:cNvSpPr/>
      </xdr:nvSpPr>
      <xdr:spPr>
        <a:xfrm>
          <a:off x="18345150" y="63842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111762</xdr:rowOff>
    </xdr:from>
    <xdr:to>
      <xdr:col>111</xdr:col>
      <xdr:colOff>177800</xdr:colOff>
      <xdr:row>39</xdr:row>
      <xdr:rowOff>116818</xdr:rowOff>
    </xdr:to>
    <xdr:cxnSp macro="">
      <xdr:nvCxnSpPr>
        <xdr:cNvPr id="592" name="直線コネクタ 591">
          <a:extLst>
            <a:ext uri="{FF2B5EF4-FFF2-40B4-BE49-F238E27FC236}">
              <a16:creationId xmlns:a16="http://schemas.microsoft.com/office/drawing/2014/main" id="{67B4BCBD-CD7E-4B17-A80A-9487E4C07F85}"/>
            </a:ext>
          </a:extLst>
        </xdr:cNvPr>
        <xdr:cNvCxnSpPr/>
      </xdr:nvCxnSpPr>
      <xdr:spPr>
        <a:xfrm flipV="1">
          <a:off x="18392775" y="6426837"/>
          <a:ext cx="809625" cy="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70941</xdr:rowOff>
    </xdr:from>
    <xdr:to>
      <xdr:col>102</xdr:col>
      <xdr:colOff>165100</xdr:colOff>
      <xdr:row>40</xdr:row>
      <xdr:rowOff>1091</xdr:rowOff>
    </xdr:to>
    <xdr:sp macro="" textlink="">
      <xdr:nvSpPr>
        <xdr:cNvPr id="593" name="楕円 592">
          <a:extLst>
            <a:ext uri="{FF2B5EF4-FFF2-40B4-BE49-F238E27FC236}">
              <a16:creationId xmlns:a16="http://schemas.microsoft.com/office/drawing/2014/main" id="{63D3D4DF-9BD6-4AC5-B384-9DCEA9537599}"/>
            </a:ext>
          </a:extLst>
        </xdr:cNvPr>
        <xdr:cNvSpPr/>
      </xdr:nvSpPr>
      <xdr:spPr>
        <a:xfrm>
          <a:off x="17554575" y="63828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116818</xdr:rowOff>
    </xdr:from>
    <xdr:to>
      <xdr:col>107</xdr:col>
      <xdr:colOff>50800</xdr:colOff>
      <xdr:row>39</xdr:row>
      <xdr:rowOff>121741</xdr:rowOff>
    </xdr:to>
    <xdr:cxnSp macro="">
      <xdr:nvCxnSpPr>
        <xdr:cNvPr id="594" name="直線コネクタ 593">
          <a:extLst>
            <a:ext uri="{FF2B5EF4-FFF2-40B4-BE49-F238E27FC236}">
              <a16:creationId xmlns:a16="http://schemas.microsoft.com/office/drawing/2014/main" id="{01B6248B-B901-47E7-A31E-AD44F6FA2742}"/>
            </a:ext>
          </a:extLst>
        </xdr:cNvPr>
        <xdr:cNvCxnSpPr/>
      </xdr:nvCxnSpPr>
      <xdr:spPr>
        <a:xfrm flipV="1">
          <a:off x="17602200" y="6431893"/>
          <a:ext cx="790575" cy="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75010</xdr:rowOff>
    </xdr:from>
    <xdr:to>
      <xdr:col>98</xdr:col>
      <xdr:colOff>38100</xdr:colOff>
      <xdr:row>40</xdr:row>
      <xdr:rowOff>5160</xdr:rowOff>
    </xdr:to>
    <xdr:sp macro="" textlink="">
      <xdr:nvSpPr>
        <xdr:cNvPr id="595" name="楕円 594">
          <a:extLst>
            <a:ext uri="{FF2B5EF4-FFF2-40B4-BE49-F238E27FC236}">
              <a16:creationId xmlns:a16="http://schemas.microsoft.com/office/drawing/2014/main" id="{BC8AAB96-DF41-400B-ACE8-C8FA16F4E6D6}"/>
            </a:ext>
          </a:extLst>
        </xdr:cNvPr>
        <xdr:cNvSpPr/>
      </xdr:nvSpPr>
      <xdr:spPr>
        <a:xfrm>
          <a:off x="16754475" y="63900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121741</xdr:rowOff>
    </xdr:from>
    <xdr:to>
      <xdr:col>102</xdr:col>
      <xdr:colOff>114300</xdr:colOff>
      <xdr:row>39</xdr:row>
      <xdr:rowOff>125810</xdr:rowOff>
    </xdr:to>
    <xdr:cxnSp macro="">
      <xdr:nvCxnSpPr>
        <xdr:cNvPr id="596" name="直線コネクタ 595">
          <a:extLst>
            <a:ext uri="{FF2B5EF4-FFF2-40B4-BE49-F238E27FC236}">
              <a16:creationId xmlns:a16="http://schemas.microsoft.com/office/drawing/2014/main" id="{652892A6-5511-4C4E-99B1-BC55324C6B06}"/>
            </a:ext>
          </a:extLst>
        </xdr:cNvPr>
        <xdr:cNvCxnSpPr/>
      </xdr:nvCxnSpPr>
      <xdr:spPr>
        <a:xfrm flipV="1">
          <a:off x="16802100" y="643999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90D6661D-8BC0-419B-8C66-3912B6C57DDE}"/>
            </a:ext>
          </a:extLst>
        </xdr:cNvPr>
        <xdr:cNvSpPr txBox="1"/>
      </xdr:nvSpPr>
      <xdr:spPr>
        <a:xfrm>
          <a:off x="18944736" y="66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158155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988AA6A5-3B94-4F52-9DB2-A1E3CC36BB48}"/>
            </a:ext>
          </a:extLst>
        </xdr:cNvPr>
        <xdr:cNvSpPr txBox="1"/>
      </xdr:nvSpPr>
      <xdr:spPr>
        <a:xfrm>
          <a:off x="18163686" y="663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145125</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7784595B-C4C7-4EAC-92D4-618A0EB81191}"/>
            </a:ext>
          </a:extLst>
        </xdr:cNvPr>
        <xdr:cNvSpPr txBox="1"/>
      </xdr:nvSpPr>
      <xdr:spPr>
        <a:xfrm>
          <a:off x="17354061" y="66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145548</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4D8FDEE6-2526-4BBC-9502-9086E87C2E68}"/>
            </a:ext>
          </a:extLst>
        </xdr:cNvPr>
        <xdr:cNvSpPr txBox="1"/>
      </xdr:nvSpPr>
      <xdr:spPr>
        <a:xfrm>
          <a:off x="16563486" y="661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7639</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7BF53875-10AE-4DE4-98B0-1629EEEB7455}"/>
            </a:ext>
          </a:extLst>
        </xdr:cNvPr>
        <xdr:cNvSpPr txBox="1"/>
      </xdr:nvSpPr>
      <xdr:spPr>
        <a:xfrm>
          <a:off x="18915595" y="616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12695</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1A708848-C994-427D-BD5B-8D2A09FED73F}"/>
            </a:ext>
          </a:extLst>
        </xdr:cNvPr>
        <xdr:cNvSpPr txBox="1"/>
      </xdr:nvSpPr>
      <xdr:spPr>
        <a:xfrm>
          <a:off x="18134545" y="616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17618</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D579D65E-D62B-46C6-85DF-E56C15B09BFE}"/>
            </a:ext>
          </a:extLst>
        </xdr:cNvPr>
        <xdr:cNvSpPr txBox="1"/>
      </xdr:nvSpPr>
      <xdr:spPr>
        <a:xfrm>
          <a:off x="17324920" y="617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21687</xdr:rowOff>
    </xdr:from>
    <xdr:ext cx="599010" cy="259045"/>
    <xdr:sp macro="" textlink="">
      <xdr:nvSpPr>
        <xdr:cNvPr id="604" name="n_4mainValue【一般廃棄物処理施設】&#10;一人当たり有形固定資産（償却資産）額">
          <a:extLst>
            <a:ext uri="{FF2B5EF4-FFF2-40B4-BE49-F238E27FC236}">
              <a16:creationId xmlns:a16="http://schemas.microsoft.com/office/drawing/2014/main" id="{90A082F2-8E8F-4FB7-BAE8-57BF25DE855C}"/>
            </a:ext>
          </a:extLst>
        </xdr:cNvPr>
        <xdr:cNvSpPr txBox="1"/>
      </xdr:nvSpPr>
      <xdr:spPr>
        <a:xfrm>
          <a:off x="16524820" y="617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334C76C7-456A-442A-AC83-4188A496FC83}"/>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A6633FCC-C3B4-43FE-9CCA-B3AB72796094}"/>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B8ABD79A-6A2D-4A42-AE20-29E31D3A1421}"/>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1FEEABE2-A4FF-430B-AD41-625C9D1E3FC4}"/>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B4EDA3F5-C944-440C-AAA7-5F9EB9C1B02E}"/>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65062AE4-08A7-4811-9235-E28082108290}"/>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A1DC7602-D6E6-4E95-87D6-3645E24A5066}"/>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70DA5B00-90C9-4189-9AF8-6D59E4F74347}"/>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7D981D28-25F7-4BD9-8969-B219EDAC702C}"/>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1038D394-4A0B-4258-9BA4-9996791FB39D}"/>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5B81D0A4-7060-4911-9943-8BD969875BDD}"/>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7C0C6EA4-ED69-4167-83F7-7FC3DAD75683}"/>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D00EC246-D325-4329-9AF4-1BEBB84FFE2D}"/>
            </a:ext>
          </a:extLst>
        </xdr:cNvPr>
        <xdr:cNvSpPr txBox="1"/>
      </xdr:nvSpPr>
      <xdr:spPr>
        <a:xfrm>
          <a:off x="10845966"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71A9143A-FC20-4FAE-8D5C-6B5E39697C06}"/>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EB27374C-90F2-4263-A8F7-4B074C4E6D9A}"/>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FFAD0D3E-3E6E-4688-A2BC-31298387DDC2}"/>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C482188D-5C28-4A53-96BA-A7F641327DEF}"/>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27592938-3642-48A3-94E4-580431973E56}"/>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D018EBE3-2AB8-4558-ADBB-3300FE7323D3}"/>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3A2B1B5F-84E1-47B7-B058-69BB32197439}"/>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6181F669-4EBA-48C5-8A1D-F9A84C094EAF}"/>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F62AE7F8-AA2A-4A08-995E-A8D409304D02}"/>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29342B38-BFD5-4516-BB82-FBC1906C554C}"/>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E920257B-2F53-413B-B61C-E1D163C2E4A3}"/>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404DD1C7-826F-4FAF-B11E-8922F23CCCD3}"/>
            </a:ext>
          </a:extLst>
        </xdr:cNvPr>
        <xdr:cNvCxnSpPr/>
      </xdr:nvCxnSpPr>
      <xdr:spPr>
        <a:xfrm flipV="1">
          <a:off x="14696439" y="9211945"/>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F0A305E0-3533-4E3D-91DE-13C0FEDE5C39}"/>
            </a:ext>
          </a:extLst>
        </xdr:cNvPr>
        <xdr:cNvSpPr txBox="1"/>
      </xdr:nvSpPr>
      <xdr:spPr>
        <a:xfrm>
          <a:off x="14735175" y="1046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3A489BA2-77E5-4D96-BAA4-E38DF4C030A6}"/>
            </a:ext>
          </a:extLst>
        </xdr:cNvPr>
        <xdr:cNvCxnSpPr/>
      </xdr:nvCxnSpPr>
      <xdr:spPr>
        <a:xfrm>
          <a:off x="14611350" y="10458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FFCD1FBF-B150-4B65-9955-710833CBBC5E}"/>
            </a:ext>
          </a:extLst>
        </xdr:cNvPr>
        <xdr:cNvSpPr txBox="1"/>
      </xdr:nvSpPr>
      <xdr:spPr>
        <a:xfrm>
          <a:off x="14735175" y="899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E0A6FD6B-BAE8-4A3D-B0E6-555A9A16D616}"/>
            </a:ext>
          </a:extLst>
        </xdr:cNvPr>
        <xdr:cNvCxnSpPr/>
      </xdr:nvCxnSpPr>
      <xdr:spPr>
        <a:xfrm>
          <a:off x="14611350" y="9211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93A1A85F-492F-44C1-A3F0-8D002BB25351}"/>
            </a:ext>
          </a:extLst>
        </xdr:cNvPr>
        <xdr:cNvSpPr txBox="1"/>
      </xdr:nvSpPr>
      <xdr:spPr>
        <a:xfrm>
          <a:off x="14735175" y="9398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CBA3B19B-7539-4090-98E1-8743B836664F}"/>
            </a:ext>
          </a:extLst>
        </xdr:cNvPr>
        <xdr:cNvSpPr/>
      </xdr:nvSpPr>
      <xdr:spPr>
        <a:xfrm>
          <a:off x="14649450" y="95535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9BD4C651-8116-4D60-AB99-C02E59AAF3E4}"/>
            </a:ext>
          </a:extLst>
        </xdr:cNvPr>
        <xdr:cNvSpPr/>
      </xdr:nvSpPr>
      <xdr:spPr>
        <a:xfrm>
          <a:off x="13887450" y="94856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E118ECE7-2F3A-4EBE-8A03-FF550B95F656}"/>
            </a:ext>
          </a:extLst>
        </xdr:cNvPr>
        <xdr:cNvSpPr/>
      </xdr:nvSpPr>
      <xdr:spPr>
        <a:xfrm>
          <a:off x="13096875" y="94513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109220</xdr:rowOff>
    </xdr:from>
    <xdr:to>
      <xdr:col>72</xdr:col>
      <xdr:colOff>38100</xdr:colOff>
      <xdr:row>58</xdr:row>
      <xdr:rowOff>39370</xdr:rowOff>
    </xdr:to>
    <xdr:sp macro="" textlink="">
      <xdr:nvSpPr>
        <xdr:cNvPr id="638" name="フローチャート: 判断 637">
          <a:extLst>
            <a:ext uri="{FF2B5EF4-FFF2-40B4-BE49-F238E27FC236}">
              <a16:creationId xmlns:a16="http://schemas.microsoft.com/office/drawing/2014/main" id="{A15B9139-7605-408A-A3C1-2EC3277A91B9}"/>
            </a:ext>
          </a:extLst>
        </xdr:cNvPr>
        <xdr:cNvSpPr/>
      </xdr:nvSpPr>
      <xdr:spPr>
        <a:xfrm>
          <a:off x="12296775" y="9335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44450</xdr:rowOff>
    </xdr:from>
    <xdr:to>
      <xdr:col>67</xdr:col>
      <xdr:colOff>101600</xdr:colOff>
      <xdr:row>57</xdr:row>
      <xdr:rowOff>146050</xdr:rowOff>
    </xdr:to>
    <xdr:sp macro="" textlink="">
      <xdr:nvSpPr>
        <xdr:cNvPr id="639" name="フローチャート: 判断 638">
          <a:extLst>
            <a:ext uri="{FF2B5EF4-FFF2-40B4-BE49-F238E27FC236}">
              <a16:creationId xmlns:a16="http://schemas.microsoft.com/office/drawing/2014/main" id="{7D8FE83C-7E32-4ED0-94F4-3C6E584763F0}"/>
            </a:ext>
          </a:extLst>
        </xdr:cNvPr>
        <xdr:cNvSpPr/>
      </xdr:nvSpPr>
      <xdr:spPr>
        <a:xfrm>
          <a:off x="11487150" y="9277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78CED989-DBA7-491E-AD2A-444B823E2C93}"/>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387BDC3-09EE-45CA-B87F-E6B36B45BE5A}"/>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643B4EF-51E8-4416-B1BC-8FE27105A48B}"/>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F06CFC7-E90B-4289-88F9-E8D7A5DFCCA5}"/>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9810CAC-58E0-4601-A286-3830E695E51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45" name="楕円 644">
          <a:extLst>
            <a:ext uri="{FF2B5EF4-FFF2-40B4-BE49-F238E27FC236}">
              <a16:creationId xmlns:a16="http://schemas.microsoft.com/office/drawing/2014/main" id="{3C7DD5FA-7B32-4A0E-A8FF-D8C564B40775}"/>
            </a:ext>
          </a:extLst>
        </xdr:cNvPr>
        <xdr:cNvSpPr/>
      </xdr:nvSpPr>
      <xdr:spPr>
        <a:xfrm>
          <a:off x="14649450" y="96786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106697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EC6DDE99-6D60-4F92-8F11-EA6BA7E97452}"/>
            </a:ext>
          </a:extLst>
        </xdr:cNvPr>
        <xdr:cNvSpPr txBox="1"/>
      </xdr:nvSpPr>
      <xdr:spPr>
        <a:xfrm>
          <a:off x="14735175"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33020</xdr:rowOff>
    </xdr:from>
    <xdr:to>
      <xdr:col>81</xdr:col>
      <xdr:colOff>101600</xdr:colOff>
      <xdr:row>59</xdr:row>
      <xdr:rowOff>134620</xdr:rowOff>
    </xdr:to>
    <xdr:sp macro="" textlink="">
      <xdr:nvSpPr>
        <xdr:cNvPr id="647" name="楕円 646">
          <a:extLst>
            <a:ext uri="{FF2B5EF4-FFF2-40B4-BE49-F238E27FC236}">
              <a16:creationId xmlns:a16="http://schemas.microsoft.com/office/drawing/2014/main" id="{A4B45693-9C80-4815-B3EF-B0CC530D7A72}"/>
            </a:ext>
          </a:extLst>
        </xdr:cNvPr>
        <xdr:cNvSpPr/>
      </xdr:nvSpPr>
      <xdr:spPr>
        <a:xfrm>
          <a:off x="13887450" y="95834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83820</xdr:rowOff>
    </xdr:from>
    <xdr:to>
      <xdr:col>85</xdr:col>
      <xdr:colOff>127000</xdr:colOff>
      <xdr:row>60</xdr:row>
      <xdr:rowOff>7620</xdr:rowOff>
    </xdr:to>
    <xdr:cxnSp macro="">
      <xdr:nvCxnSpPr>
        <xdr:cNvPr id="648" name="直線コネクタ 647">
          <a:extLst>
            <a:ext uri="{FF2B5EF4-FFF2-40B4-BE49-F238E27FC236}">
              <a16:creationId xmlns:a16="http://schemas.microsoft.com/office/drawing/2014/main" id="{9CB8D96B-EF22-462F-A87B-C004D71B91B7}"/>
            </a:ext>
          </a:extLst>
        </xdr:cNvPr>
        <xdr:cNvCxnSpPr/>
      </xdr:nvCxnSpPr>
      <xdr:spPr>
        <a:xfrm>
          <a:off x="13935075" y="9640570"/>
          <a:ext cx="762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49" name="楕円 648">
          <a:extLst>
            <a:ext uri="{FF2B5EF4-FFF2-40B4-BE49-F238E27FC236}">
              <a16:creationId xmlns:a16="http://schemas.microsoft.com/office/drawing/2014/main" id="{D49EFF56-4351-4053-8454-076CB1DFC157}"/>
            </a:ext>
          </a:extLst>
        </xdr:cNvPr>
        <xdr:cNvSpPr/>
      </xdr:nvSpPr>
      <xdr:spPr>
        <a:xfrm>
          <a:off x="13096875" y="9497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59</xdr:row>
      <xdr:rowOff>83820</xdr:rowOff>
    </xdr:to>
    <xdr:cxnSp macro="">
      <xdr:nvCxnSpPr>
        <xdr:cNvPr id="650" name="直線コネクタ 649">
          <a:extLst>
            <a:ext uri="{FF2B5EF4-FFF2-40B4-BE49-F238E27FC236}">
              <a16:creationId xmlns:a16="http://schemas.microsoft.com/office/drawing/2014/main" id="{4869B7B5-16B9-483F-AF82-0DB3A654903F}"/>
            </a:ext>
          </a:extLst>
        </xdr:cNvPr>
        <xdr:cNvCxnSpPr/>
      </xdr:nvCxnSpPr>
      <xdr:spPr>
        <a:xfrm>
          <a:off x="13144500" y="9554845"/>
          <a:ext cx="79057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xdr:rowOff>
    </xdr:from>
    <xdr:to>
      <xdr:col>72</xdr:col>
      <xdr:colOff>38100</xdr:colOff>
      <xdr:row>58</xdr:row>
      <xdr:rowOff>115570</xdr:rowOff>
    </xdr:to>
    <xdr:sp macro="" textlink="">
      <xdr:nvSpPr>
        <xdr:cNvPr id="651" name="楕円 650">
          <a:extLst>
            <a:ext uri="{FF2B5EF4-FFF2-40B4-BE49-F238E27FC236}">
              <a16:creationId xmlns:a16="http://schemas.microsoft.com/office/drawing/2014/main" id="{9520906E-483D-4F84-8F56-AA8A94887E02}"/>
            </a:ext>
          </a:extLst>
        </xdr:cNvPr>
        <xdr:cNvSpPr/>
      </xdr:nvSpPr>
      <xdr:spPr>
        <a:xfrm>
          <a:off x="12296775" y="94024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64770</xdr:rowOff>
    </xdr:from>
    <xdr:to>
      <xdr:col>76</xdr:col>
      <xdr:colOff>114300</xdr:colOff>
      <xdr:row>58</xdr:row>
      <xdr:rowOff>160020</xdr:rowOff>
    </xdr:to>
    <xdr:cxnSp macro="">
      <xdr:nvCxnSpPr>
        <xdr:cNvPr id="652" name="直線コネクタ 651">
          <a:extLst>
            <a:ext uri="{FF2B5EF4-FFF2-40B4-BE49-F238E27FC236}">
              <a16:creationId xmlns:a16="http://schemas.microsoft.com/office/drawing/2014/main" id="{16F6F3A5-189F-4569-A92A-567D07B83A34}"/>
            </a:ext>
          </a:extLst>
        </xdr:cNvPr>
        <xdr:cNvCxnSpPr/>
      </xdr:nvCxnSpPr>
      <xdr:spPr>
        <a:xfrm>
          <a:off x="12344400" y="9459595"/>
          <a:ext cx="8001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90170</xdr:rowOff>
    </xdr:from>
    <xdr:to>
      <xdr:col>67</xdr:col>
      <xdr:colOff>101600</xdr:colOff>
      <xdr:row>58</xdr:row>
      <xdr:rowOff>20320</xdr:rowOff>
    </xdr:to>
    <xdr:sp macro="" textlink="">
      <xdr:nvSpPr>
        <xdr:cNvPr id="653" name="楕円 652">
          <a:extLst>
            <a:ext uri="{FF2B5EF4-FFF2-40B4-BE49-F238E27FC236}">
              <a16:creationId xmlns:a16="http://schemas.microsoft.com/office/drawing/2014/main" id="{7F03D66A-736D-414B-98C4-3EB3A0E6EE48}"/>
            </a:ext>
          </a:extLst>
        </xdr:cNvPr>
        <xdr:cNvSpPr/>
      </xdr:nvSpPr>
      <xdr:spPr>
        <a:xfrm>
          <a:off x="11487150" y="93167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140970</xdr:rowOff>
    </xdr:from>
    <xdr:to>
      <xdr:col>71</xdr:col>
      <xdr:colOff>177800</xdr:colOff>
      <xdr:row>58</xdr:row>
      <xdr:rowOff>64770</xdr:rowOff>
    </xdr:to>
    <xdr:cxnSp macro="">
      <xdr:nvCxnSpPr>
        <xdr:cNvPr id="654" name="直線コネクタ 653">
          <a:extLst>
            <a:ext uri="{FF2B5EF4-FFF2-40B4-BE49-F238E27FC236}">
              <a16:creationId xmlns:a16="http://schemas.microsoft.com/office/drawing/2014/main" id="{E7415091-3368-4592-9E9E-F51875C1D48B}"/>
            </a:ext>
          </a:extLst>
        </xdr:cNvPr>
        <xdr:cNvCxnSpPr/>
      </xdr:nvCxnSpPr>
      <xdr:spPr>
        <a:xfrm>
          <a:off x="11534775" y="9373870"/>
          <a:ext cx="80962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4E00B73E-E6CA-4528-AF1D-C2BAD902D701}"/>
            </a:ext>
          </a:extLst>
        </xdr:cNvPr>
        <xdr:cNvSpPr txBox="1"/>
      </xdr:nvSpPr>
      <xdr:spPr>
        <a:xfrm>
          <a:off x="13745219" y="927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AD319961-C013-41A4-9168-EBDF4ECCDBB0}"/>
            </a:ext>
          </a:extLst>
        </xdr:cNvPr>
        <xdr:cNvSpPr txBox="1"/>
      </xdr:nvSpPr>
      <xdr:spPr>
        <a:xfrm>
          <a:off x="12964169"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55897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867B551E-4153-4294-BD34-71E5E0A92A96}"/>
            </a:ext>
          </a:extLst>
        </xdr:cNvPr>
        <xdr:cNvSpPr txBox="1"/>
      </xdr:nvSpPr>
      <xdr:spPr>
        <a:xfrm>
          <a:off x="12164069" y="912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162577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BA7E665D-656D-401D-B1ED-9210192340D3}"/>
            </a:ext>
          </a:extLst>
        </xdr:cNvPr>
        <xdr:cNvSpPr txBox="1"/>
      </xdr:nvSpPr>
      <xdr:spPr>
        <a:xfrm>
          <a:off x="11354444" y="906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125747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F2799F3A-D2C6-4710-8340-90D8BC874DF4}"/>
            </a:ext>
          </a:extLst>
        </xdr:cNvPr>
        <xdr:cNvSpPr txBox="1"/>
      </xdr:nvSpPr>
      <xdr:spPr>
        <a:xfrm>
          <a:off x="13745219"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970B8473-F030-4D3D-BF8B-E565D8D835C9}"/>
            </a:ext>
          </a:extLst>
        </xdr:cNvPr>
        <xdr:cNvSpPr txBox="1"/>
      </xdr:nvSpPr>
      <xdr:spPr>
        <a:xfrm>
          <a:off x="12964169"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106697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4996EC14-FBD1-480A-9824-F21F1D6BC2E2}"/>
            </a:ext>
          </a:extLst>
        </xdr:cNvPr>
        <xdr:cNvSpPr txBox="1"/>
      </xdr:nvSpPr>
      <xdr:spPr>
        <a:xfrm>
          <a:off x="12164069"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11447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D1CDAB0E-15CD-4663-8826-A4AB6B8F06CB}"/>
            </a:ext>
          </a:extLst>
        </xdr:cNvPr>
        <xdr:cNvSpPr txBox="1"/>
      </xdr:nvSpPr>
      <xdr:spPr>
        <a:xfrm>
          <a:off x="1135444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CBE15C41-4829-4DB0-B162-0994383EEF8E}"/>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1D86E42F-C37F-4151-A49F-8876D2264296}"/>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51D9B45F-BF0F-4651-8198-D8C62133FAA0}"/>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DCE24723-8FE4-47AD-9C64-9F9B7105D483}"/>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8C0E74D8-F32C-4463-8DBE-F4BB4D721662}"/>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2A842D43-DE43-4104-98C3-4CA006620FA7}"/>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D9806228-4664-41DF-99B5-1ECE97FD5054}"/>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E34BAA1B-7197-4E73-9614-737391E4C061}"/>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60C7B312-6BCA-4359-B1F5-742E791CDF66}"/>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A8483919-F389-4CC8-8F80-5AC330C995C4}"/>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FDBCA811-1C0E-459F-883E-7FC4740ACF07}"/>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53E89AAD-D476-45EF-86AC-F1532095075A}"/>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A3495B17-4F02-43C2-8D87-81EC5B2B5A66}"/>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755B38CD-0296-42E4-9103-A4EF41DFC605}"/>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DDA49B4C-3183-4994-9824-A3789421FA52}"/>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0E90D9DC-F2F7-4F8F-A027-1B6052A34F4F}"/>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8517A543-17DE-431C-BC14-21513D7C2D96}"/>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61CC5798-DE97-47B0-8CC0-9B2442B5F6AE}"/>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AA9AA9A3-1A50-4034-9E86-9BDA6F434920}"/>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082507F2-3E2B-4670-B117-30F4A1F813AB}"/>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DCF40A20-7E0E-4AAA-9BBA-AA571EF38B37}"/>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EBFB725A-E922-4759-AEAF-8F1236B2BCBB}"/>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230E28A9-602E-4DE6-8C2D-A9907F921CF6}"/>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5ADFE797-76D8-4549-B27E-7EDB8D1468E0}"/>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DA9039B1-151D-4C6E-B3F3-A08FC174CCED}"/>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83726A20-4139-45D2-AF7A-B3969DF80D75}"/>
            </a:ext>
          </a:extLst>
        </xdr:cNvPr>
        <xdr:cNvCxnSpPr/>
      </xdr:nvCxnSpPr>
      <xdr:spPr>
        <a:xfrm flipV="1">
          <a:off x="19954239" y="9136290"/>
          <a:ext cx="0" cy="12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A31E74B1-C2AF-4CF2-8DB2-2F2DEE5C0784}"/>
            </a:ext>
          </a:extLst>
        </xdr:cNvPr>
        <xdr:cNvSpPr txBox="1"/>
      </xdr:nvSpPr>
      <xdr:spPr>
        <a:xfrm>
          <a:off x="19992975" y="1039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BACA66A2-A261-4431-BEA5-9F589F98BC39}"/>
            </a:ext>
          </a:extLst>
        </xdr:cNvPr>
        <xdr:cNvCxnSpPr/>
      </xdr:nvCxnSpPr>
      <xdr:spPr>
        <a:xfrm>
          <a:off x="19878675" y="103926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CBA1C21-62DB-4D3A-9BED-6D997DE11D4B}"/>
            </a:ext>
          </a:extLst>
        </xdr:cNvPr>
        <xdr:cNvSpPr txBox="1"/>
      </xdr:nvSpPr>
      <xdr:spPr>
        <a:xfrm>
          <a:off x="19992975" y="891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197D4150-CD71-476A-B71C-1C5B0FA74DCD}"/>
            </a:ext>
          </a:extLst>
        </xdr:cNvPr>
        <xdr:cNvCxnSpPr/>
      </xdr:nvCxnSpPr>
      <xdr:spPr>
        <a:xfrm>
          <a:off x="19878675" y="9136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20155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74C78102-690B-4920-8A00-F8B203EC4BC5}"/>
            </a:ext>
          </a:extLst>
        </xdr:cNvPr>
        <xdr:cNvSpPr txBox="1"/>
      </xdr:nvSpPr>
      <xdr:spPr>
        <a:xfrm>
          <a:off x="19992975" y="10059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9F51C082-4649-4581-81A3-F53ED5FFD0CA}"/>
            </a:ext>
          </a:extLst>
        </xdr:cNvPr>
        <xdr:cNvSpPr/>
      </xdr:nvSpPr>
      <xdr:spPr>
        <a:xfrm>
          <a:off x="19897725" y="100842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DA54DAAB-9DF9-48D7-8C78-75B268D093D5}"/>
            </a:ext>
          </a:extLst>
        </xdr:cNvPr>
        <xdr:cNvSpPr/>
      </xdr:nvSpPr>
      <xdr:spPr>
        <a:xfrm>
          <a:off x="19154775" y="100887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756D807A-8CA0-416C-A3EB-B3E58F730B70}"/>
            </a:ext>
          </a:extLst>
        </xdr:cNvPr>
        <xdr:cNvSpPr/>
      </xdr:nvSpPr>
      <xdr:spPr>
        <a:xfrm>
          <a:off x="18345150" y="100887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104322</xdr:rowOff>
    </xdr:from>
    <xdr:to>
      <xdr:col>102</xdr:col>
      <xdr:colOff>165100</xdr:colOff>
      <xdr:row>62</xdr:row>
      <xdr:rowOff>34472</xdr:rowOff>
    </xdr:to>
    <xdr:sp macro="" textlink="">
      <xdr:nvSpPr>
        <xdr:cNvPr id="697" name="フローチャート: 判断 696">
          <a:extLst>
            <a:ext uri="{FF2B5EF4-FFF2-40B4-BE49-F238E27FC236}">
              <a16:creationId xmlns:a16="http://schemas.microsoft.com/office/drawing/2014/main" id="{ED9A705B-26F2-4B14-BA4E-8B59301CE935}"/>
            </a:ext>
          </a:extLst>
        </xdr:cNvPr>
        <xdr:cNvSpPr/>
      </xdr:nvSpPr>
      <xdr:spPr>
        <a:xfrm>
          <a:off x="17554575" y="99849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126093</xdr:rowOff>
    </xdr:from>
    <xdr:to>
      <xdr:col>98</xdr:col>
      <xdr:colOff>38100</xdr:colOff>
      <xdr:row>62</xdr:row>
      <xdr:rowOff>56243</xdr:rowOff>
    </xdr:to>
    <xdr:sp macro="" textlink="">
      <xdr:nvSpPr>
        <xdr:cNvPr id="698" name="フローチャート: 判断 697">
          <a:extLst>
            <a:ext uri="{FF2B5EF4-FFF2-40B4-BE49-F238E27FC236}">
              <a16:creationId xmlns:a16="http://schemas.microsoft.com/office/drawing/2014/main" id="{C790D9D2-E180-4029-BC98-5CF86F74062A}"/>
            </a:ext>
          </a:extLst>
        </xdr:cNvPr>
        <xdr:cNvSpPr/>
      </xdr:nvSpPr>
      <xdr:spPr>
        <a:xfrm>
          <a:off x="16754475" y="100003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DA981D1-6CCD-4927-B6D5-63D451CC5DDF}"/>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364AC3E-86C0-41F8-9810-770739F1DDDE}"/>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6A78962-1EEB-4438-991A-EBA4E6F51E1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E8856BB-B8B3-45C0-994D-E86720142C42}"/>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0688379-2BC3-47CF-BF51-26D9C1CE327D}"/>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11793</xdr:rowOff>
    </xdr:from>
    <xdr:to>
      <xdr:col>116</xdr:col>
      <xdr:colOff>114300</xdr:colOff>
      <xdr:row>59</xdr:row>
      <xdr:rowOff>113393</xdr:rowOff>
    </xdr:to>
    <xdr:sp macro="" textlink="">
      <xdr:nvSpPr>
        <xdr:cNvPr id="704" name="楕円 703">
          <a:extLst>
            <a:ext uri="{FF2B5EF4-FFF2-40B4-BE49-F238E27FC236}">
              <a16:creationId xmlns:a16="http://schemas.microsoft.com/office/drawing/2014/main" id="{EC393993-D047-4065-8F2C-E7C66FF8B857}"/>
            </a:ext>
          </a:extLst>
        </xdr:cNvPr>
        <xdr:cNvSpPr/>
      </xdr:nvSpPr>
      <xdr:spPr>
        <a:xfrm>
          <a:off x="19897725" y="95621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34670</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503C90DD-61B6-4AF1-AFB1-FA68B4454BEB}"/>
            </a:ext>
          </a:extLst>
        </xdr:cNvPr>
        <xdr:cNvSpPr txBox="1"/>
      </xdr:nvSpPr>
      <xdr:spPr>
        <a:xfrm>
          <a:off x="19992975" y="94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22678</xdr:rowOff>
    </xdr:from>
    <xdr:to>
      <xdr:col>112</xdr:col>
      <xdr:colOff>38100</xdr:colOff>
      <xdr:row>59</xdr:row>
      <xdr:rowOff>124278</xdr:rowOff>
    </xdr:to>
    <xdr:sp macro="" textlink="">
      <xdr:nvSpPr>
        <xdr:cNvPr id="706" name="楕円 705">
          <a:extLst>
            <a:ext uri="{FF2B5EF4-FFF2-40B4-BE49-F238E27FC236}">
              <a16:creationId xmlns:a16="http://schemas.microsoft.com/office/drawing/2014/main" id="{DECF0D45-D857-443D-881B-38BFAA724F80}"/>
            </a:ext>
          </a:extLst>
        </xdr:cNvPr>
        <xdr:cNvSpPr/>
      </xdr:nvSpPr>
      <xdr:spPr>
        <a:xfrm>
          <a:off x="19154775" y="95794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62593</xdr:rowOff>
    </xdr:from>
    <xdr:to>
      <xdr:col>116</xdr:col>
      <xdr:colOff>63500</xdr:colOff>
      <xdr:row>59</xdr:row>
      <xdr:rowOff>73478</xdr:rowOff>
    </xdr:to>
    <xdr:cxnSp macro="">
      <xdr:nvCxnSpPr>
        <xdr:cNvPr id="707" name="直線コネクタ 706">
          <a:extLst>
            <a:ext uri="{FF2B5EF4-FFF2-40B4-BE49-F238E27FC236}">
              <a16:creationId xmlns:a16="http://schemas.microsoft.com/office/drawing/2014/main" id="{5B4F2712-1956-46EE-AFB1-06CF455AA8FE}"/>
            </a:ext>
          </a:extLst>
        </xdr:cNvPr>
        <xdr:cNvCxnSpPr/>
      </xdr:nvCxnSpPr>
      <xdr:spPr>
        <a:xfrm flipV="1">
          <a:off x="19202400" y="9619343"/>
          <a:ext cx="75247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33565</xdr:rowOff>
    </xdr:from>
    <xdr:to>
      <xdr:col>107</xdr:col>
      <xdr:colOff>101600</xdr:colOff>
      <xdr:row>59</xdr:row>
      <xdr:rowOff>135165</xdr:rowOff>
    </xdr:to>
    <xdr:sp macro="" textlink="">
      <xdr:nvSpPr>
        <xdr:cNvPr id="708" name="楕円 707">
          <a:extLst>
            <a:ext uri="{FF2B5EF4-FFF2-40B4-BE49-F238E27FC236}">
              <a16:creationId xmlns:a16="http://schemas.microsoft.com/office/drawing/2014/main" id="{B3F8CE5F-3630-4922-9ADE-66678C5A246D}"/>
            </a:ext>
          </a:extLst>
        </xdr:cNvPr>
        <xdr:cNvSpPr/>
      </xdr:nvSpPr>
      <xdr:spPr>
        <a:xfrm>
          <a:off x="18345150" y="95839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73478</xdr:rowOff>
    </xdr:from>
    <xdr:to>
      <xdr:col>111</xdr:col>
      <xdr:colOff>177800</xdr:colOff>
      <xdr:row>59</xdr:row>
      <xdr:rowOff>84365</xdr:rowOff>
    </xdr:to>
    <xdr:cxnSp macro="">
      <xdr:nvCxnSpPr>
        <xdr:cNvPr id="709" name="直線コネクタ 708">
          <a:extLst>
            <a:ext uri="{FF2B5EF4-FFF2-40B4-BE49-F238E27FC236}">
              <a16:creationId xmlns:a16="http://schemas.microsoft.com/office/drawing/2014/main" id="{574FED89-F41D-43CC-9628-601527E313B5}"/>
            </a:ext>
          </a:extLst>
        </xdr:cNvPr>
        <xdr:cNvCxnSpPr/>
      </xdr:nvCxnSpPr>
      <xdr:spPr>
        <a:xfrm flipV="1">
          <a:off x="18392775" y="9627053"/>
          <a:ext cx="809625"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44450</xdr:rowOff>
    </xdr:from>
    <xdr:to>
      <xdr:col>102</xdr:col>
      <xdr:colOff>165100</xdr:colOff>
      <xdr:row>59</xdr:row>
      <xdr:rowOff>146050</xdr:rowOff>
    </xdr:to>
    <xdr:sp macro="" textlink="">
      <xdr:nvSpPr>
        <xdr:cNvPr id="710" name="楕円 709">
          <a:extLst>
            <a:ext uri="{FF2B5EF4-FFF2-40B4-BE49-F238E27FC236}">
              <a16:creationId xmlns:a16="http://schemas.microsoft.com/office/drawing/2014/main" id="{4236F71D-C0EC-4F56-AEE1-75D685429CF0}"/>
            </a:ext>
          </a:extLst>
        </xdr:cNvPr>
        <xdr:cNvSpPr/>
      </xdr:nvSpPr>
      <xdr:spPr>
        <a:xfrm>
          <a:off x="17554575" y="9601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84365</xdr:rowOff>
    </xdr:from>
    <xdr:to>
      <xdr:col>107</xdr:col>
      <xdr:colOff>50800</xdr:colOff>
      <xdr:row>59</xdr:row>
      <xdr:rowOff>95250</xdr:rowOff>
    </xdr:to>
    <xdr:cxnSp macro="">
      <xdr:nvCxnSpPr>
        <xdr:cNvPr id="711" name="直線コネクタ 710">
          <a:extLst>
            <a:ext uri="{FF2B5EF4-FFF2-40B4-BE49-F238E27FC236}">
              <a16:creationId xmlns:a16="http://schemas.microsoft.com/office/drawing/2014/main" id="{E68EBDFB-F0C4-4A30-99D8-B61ADABD8F4C}"/>
            </a:ext>
          </a:extLst>
        </xdr:cNvPr>
        <xdr:cNvCxnSpPr/>
      </xdr:nvCxnSpPr>
      <xdr:spPr>
        <a:xfrm flipV="1">
          <a:off x="17602200" y="9641115"/>
          <a:ext cx="79057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2" name="楕円 711">
          <a:extLst>
            <a:ext uri="{FF2B5EF4-FFF2-40B4-BE49-F238E27FC236}">
              <a16:creationId xmlns:a16="http://schemas.microsoft.com/office/drawing/2014/main" id="{3E8FBDA0-E448-412C-A3AC-624CFD630982}"/>
            </a:ext>
          </a:extLst>
        </xdr:cNvPr>
        <xdr:cNvSpPr/>
      </xdr:nvSpPr>
      <xdr:spPr>
        <a:xfrm>
          <a:off x="16754475" y="96089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95250</xdr:rowOff>
    </xdr:from>
    <xdr:to>
      <xdr:col>102</xdr:col>
      <xdr:colOff>114300</xdr:colOff>
      <xdr:row>59</xdr:row>
      <xdr:rowOff>106135</xdr:rowOff>
    </xdr:to>
    <xdr:cxnSp macro="">
      <xdr:nvCxnSpPr>
        <xdr:cNvPr id="713" name="直線コネクタ 712">
          <a:extLst>
            <a:ext uri="{FF2B5EF4-FFF2-40B4-BE49-F238E27FC236}">
              <a16:creationId xmlns:a16="http://schemas.microsoft.com/office/drawing/2014/main" id="{5CF72FA6-0432-4640-AFA6-0DCD59B2F633}"/>
            </a:ext>
          </a:extLst>
        </xdr:cNvPr>
        <xdr:cNvCxnSpPr/>
      </xdr:nvCxnSpPr>
      <xdr:spPr>
        <a:xfrm flipV="1">
          <a:off x="16802100" y="9648825"/>
          <a:ext cx="8001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145342</xdr:rowOff>
    </xdr:from>
    <xdr:ext cx="469744" cy="259045"/>
    <xdr:sp macro="" textlink="">
      <xdr:nvSpPr>
        <xdr:cNvPr id="714" name="n_1aveValue【保健センター・保健所】&#10;一人当たり面積">
          <a:extLst>
            <a:ext uri="{FF2B5EF4-FFF2-40B4-BE49-F238E27FC236}">
              <a16:creationId xmlns:a16="http://schemas.microsoft.com/office/drawing/2014/main" id="{5AEFC757-BA76-41B8-8A5C-18AD3DD3477F}"/>
            </a:ext>
          </a:extLst>
        </xdr:cNvPr>
        <xdr:cNvSpPr txBox="1"/>
      </xdr:nvSpPr>
      <xdr:spPr>
        <a:xfrm>
          <a:off x="18983402" y="1018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15" name="n_2aveValue【保健センター・保健所】&#10;一人当たり面積">
          <a:extLst>
            <a:ext uri="{FF2B5EF4-FFF2-40B4-BE49-F238E27FC236}">
              <a16:creationId xmlns:a16="http://schemas.microsoft.com/office/drawing/2014/main" id="{9EDD7053-49C1-428C-9B8C-70078EBB260C}"/>
            </a:ext>
          </a:extLst>
        </xdr:cNvPr>
        <xdr:cNvSpPr txBox="1"/>
      </xdr:nvSpPr>
      <xdr:spPr>
        <a:xfrm>
          <a:off x="18183302" y="1018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25599</xdr:rowOff>
    </xdr:from>
    <xdr:ext cx="469744" cy="259045"/>
    <xdr:sp macro="" textlink="">
      <xdr:nvSpPr>
        <xdr:cNvPr id="716" name="n_3aveValue【保健センター・保健所】&#10;一人当たり面積">
          <a:extLst>
            <a:ext uri="{FF2B5EF4-FFF2-40B4-BE49-F238E27FC236}">
              <a16:creationId xmlns:a16="http://schemas.microsoft.com/office/drawing/2014/main" id="{C2A6B86B-31A2-4B1C-BC95-5163A2F38525}"/>
            </a:ext>
          </a:extLst>
        </xdr:cNvPr>
        <xdr:cNvSpPr txBox="1"/>
      </xdr:nvSpPr>
      <xdr:spPr>
        <a:xfrm>
          <a:off x="17383202" y="1006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47370</xdr:rowOff>
    </xdr:from>
    <xdr:ext cx="469744" cy="259045"/>
    <xdr:sp macro="" textlink="">
      <xdr:nvSpPr>
        <xdr:cNvPr id="717" name="n_4aveValue【保健センター・保健所】&#10;一人当たり面積">
          <a:extLst>
            <a:ext uri="{FF2B5EF4-FFF2-40B4-BE49-F238E27FC236}">
              <a16:creationId xmlns:a16="http://schemas.microsoft.com/office/drawing/2014/main" id="{C385B045-D041-4373-A5C5-64BA448A4732}"/>
            </a:ext>
          </a:extLst>
        </xdr:cNvPr>
        <xdr:cNvSpPr txBox="1"/>
      </xdr:nvSpPr>
      <xdr:spPr>
        <a:xfrm>
          <a:off x="16592627" y="1008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140805</xdr:rowOff>
    </xdr:from>
    <xdr:ext cx="469744" cy="259045"/>
    <xdr:sp macro="" textlink="">
      <xdr:nvSpPr>
        <xdr:cNvPr id="718" name="n_1mainValue【保健センター・保健所】&#10;一人当たり面積">
          <a:extLst>
            <a:ext uri="{FF2B5EF4-FFF2-40B4-BE49-F238E27FC236}">
              <a16:creationId xmlns:a16="http://schemas.microsoft.com/office/drawing/2014/main" id="{E983ED80-1015-4F12-AF68-C83D113060C2}"/>
            </a:ext>
          </a:extLst>
        </xdr:cNvPr>
        <xdr:cNvSpPr txBox="1"/>
      </xdr:nvSpPr>
      <xdr:spPr>
        <a:xfrm>
          <a:off x="18983402" y="937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151692</xdr:rowOff>
    </xdr:from>
    <xdr:ext cx="469744" cy="259045"/>
    <xdr:sp macro="" textlink="">
      <xdr:nvSpPr>
        <xdr:cNvPr id="719" name="n_2mainValue【保健センター・保健所】&#10;一人当たり面積">
          <a:extLst>
            <a:ext uri="{FF2B5EF4-FFF2-40B4-BE49-F238E27FC236}">
              <a16:creationId xmlns:a16="http://schemas.microsoft.com/office/drawing/2014/main" id="{5D952EDC-37AA-4BE4-ABA4-C4ABE7E86AD3}"/>
            </a:ext>
          </a:extLst>
        </xdr:cNvPr>
        <xdr:cNvSpPr txBox="1"/>
      </xdr:nvSpPr>
      <xdr:spPr>
        <a:xfrm>
          <a:off x="18183302" y="938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162577</xdr:rowOff>
    </xdr:from>
    <xdr:ext cx="469744" cy="259045"/>
    <xdr:sp macro="" textlink="">
      <xdr:nvSpPr>
        <xdr:cNvPr id="720" name="n_3mainValue【保健センター・保健所】&#10;一人当たり面積">
          <a:extLst>
            <a:ext uri="{FF2B5EF4-FFF2-40B4-BE49-F238E27FC236}">
              <a16:creationId xmlns:a16="http://schemas.microsoft.com/office/drawing/2014/main" id="{F9899CE7-90DE-4B9E-A9D5-919D1B56B96E}"/>
            </a:ext>
          </a:extLst>
        </xdr:cNvPr>
        <xdr:cNvSpPr txBox="1"/>
      </xdr:nvSpPr>
      <xdr:spPr>
        <a:xfrm>
          <a:off x="17383202"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721" name="n_4mainValue【保健センター・保健所】&#10;一人当たり面積">
          <a:extLst>
            <a:ext uri="{FF2B5EF4-FFF2-40B4-BE49-F238E27FC236}">
              <a16:creationId xmlns:a16="http://schemas.microsoft.com/office/drawing/2014/main" id="{F400CC12-5707-458A-A3CE-766801607B50}"/>
            </a:ext>
          </a:extLst>
        </xdr:cNvPr>
        <xdr:cNvSpPr txBox="1"/>
      </xdr:nvSpPr>
      <xdr:spPr>
        <a:xfrm>
          <a:off x="16592627" y="939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5C143F4B-C492-4BDE-91C9-6C70431C11F4}"/>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56B6FA32-9AB0-4FB2-98E8-50C94D9A9105}"/>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2DC1F958-93A3-47EA-A2DF-E385D26DCC1B}"/>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CF5E2D15-8816-49A4-9DB5-40A73B1C938F}"/>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68D60877-C306-4106-9C86-BDE85DB4D3FE}"/>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86A14B09-A207-4EC1-A4D0-FD7604882EFC}"/>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F5E06690-1969-497C-BFCD-440DEDB058C0}"/>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54A3B848-1617-49F2-9145-38D67575F21D}"/>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44AAD70C-E34E-4158-BF78-CA7E7E006EC5}"/>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41BBD615-1C21-438E-86DD-EC6D168C021B}"/>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677DD435-ACFC-408F-BD00-AD0AA8DB9327}"/>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8F008027-AED6-4073-8AE8-1978D94A73A6}"/>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5B1E5871-1D9E-4494-8763-0CE7435F2953}"/>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F34CFE88-BF1D-4A63-B00F-D7CDD7696D2E}"/>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29BC873D-31CA-4FFE-B9A5-1E3226A9ED13}"/>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C7810607-2BF5-459D-9076-DAA538D3520F}"/>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49320BD7-04DA-4F7B-A012-02FC0E9C9D8D}"/>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3263939F-B017-4405-A65D-467FDEF9650C}"/>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056AB16-23C0-44E7-BCCA-B09A2E16AE74}"/>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8E961431-8518-4B22-84B0-F04594A1B107}"/>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6D27BC96-3B28-4E0B-B6E5-C328D4717119}"/>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8E483087-BBD9-4E45-A91C-58FCBE992BF7}"/>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3B70C3FF-64EE-4FE8-932F-A126EE2DF6B3}"/>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56BBFFA4-3BE5-4575-8AC3-A9E869F2E72C}"/>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CEBD0116-0512-4D24-9D95-D2F99822F607}"/>
            </a:ext>
          </a:extLst>
        </xdr:cNvPr>
        <xdr:cNvCxnSpPr/>
      </xdr:nvCxnSpPr>
      <xdr:spPr>
        <a:xfrm flipV="1">
          <a:off x="14696439" y="1270825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84FB13F8-E351-4FCB-A45D-1CDEAE690228}"/>
            </a:ext>
          </a:extLst>
        </xdr:cNvPr>
        <xdr:cNvSpPr txBox="1"/>
      </xdr:nvSpPr>
      <xdr:spPr>
        <a:xfrm>
          <a:off x="14735175"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63ADF8A4-D888-4757-89EE-7EF0A510F00C}"/>
            </a:ext>
          </a:extLst>
        </xdr:cNvPr>
        <xdr:cNvCxnSpPr/>
      </xdr:nvCxnSpPr>
      <xdr:spPr>
        <a:xfrm>
          <a:off x="14611350" y="13895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464760BC-F345-4970-A25E-BC8A5FDFD7A9}"/>
            </a:ext>
          </a:extLst>
        </xdr:cNvPr>
        <xdr:cNvSpPr txBox="1"/>
      </xdr:nvSpPr>
      <xdr:spPr>
        <a:xfrm>
          <a:off x="14735175" y="1249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A537B814-6266-4AD6-A7D6-4FA4684FE4DD}"/>
            </a:ext>
          </a:extLst>
        </xdr:cNvPr>
        <xdr:cNvCxnSpPr/>
      </xdr:nvCxnSpPr>
      <xdr:spPr>
        <a:xfrm>
          <a:off x="14611350" y="127082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8D979474-15C8-42F3-A9B8-108839F92928}"/>
            </a:ext>
          </a:extLst>
        </xdr:cNvPr>
        <xdr:cNvSpPr txBox="1"/>
      </xdr:nvSpPr>
      <xdr:spPr>
        <a:xfrm>
          <a:off x="14735175" y="13258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EF83628F-8C05-47E0-B0BF-25957D302106}"/>
            </a:ext>
          </a:extLst>
        </xdr:cNvPr>
        <xdr:cNvSpPr/>
      </xdr:nvSpPr>
      <xdr:spPr>
        <a:xfrm>
          <a:off x="14649450" y="132797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C517B143-9BFA-4411-BF3F-5C4FC01F5007}"/>
            </a:ext>
          </a:extLst>
        </xdr:cNvPr>
        <xdr:cNvSpPr/>
      </xdr:nvSpPr>
      <xdr:spPr>
        <a:xfrm>
          <a:off x="13887450" y="132499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191E70FC-71B5-48FB-87A3-0596F84324E9}"/>
            </a:ext>
          </a:extLst>
        </xdr:cNvPr>
        <xdr:cNvSpPr/>
      </xdr:nvSpPr>
      <xdr:spPr>
        <a:xfrm>
          <a:off x="13096875" y="132219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55" name="フローチャート: 判断 754">
          <a:extLst>
            <a:ext uri="{FF2B5EF4-FFF2-40B4-BE49-F238E27FC236}">
              <a16:creationId xmlns:a16="http://schemas.microsoft.com/office/drawing/2014/main" id="{6E7EAD15-0747-4C4D-99DA-888BCF4A00C8}"/>
            </a:ext>
          </a:extLst>
        </xdr:cNvPr>
        <xdr:cNvSpPr/>
      </xdr:nvSpPr>
      <xdr:spPr>
        <a:xfrm>
          <a:off x="12296775" y="13323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756" name="フローチャート: 判断 755">
          <a:extLst>
            <a:ext uri="{FF2B5EF4-FFF2-40B4-BE49-F238E27FC236}">
              <a16:creationId xmlns:a16="http://schemas.microsoft.com/office/drawing/2014/main" id="{60E51ABB-7D71-45B3-B60D-61CCBA09C5E7}"/>
            </a:ext>
          </a:extLst>
        </xdr:cNvPr>
        <xdr:cNvSpPr/>
      </xdr:nvSpPr>
      <xdr:spPr>
        <a:xfrm>
          <a:off x="11487150" y="132791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2F57825E-0ADF-47AF-95D1-2D9D7574076F}"/>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9CB7DC98-1818-4102-AD29-B25528AE743F}"/>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C9BD890-5AEF-4301-B568-C69EEC52515C}"/>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BB327BA-E925-49F6-866F-3E00F6CE8304}"/>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6C7C699-429D-4F40-81BF-1031158912D1}"/>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103505</xdr:rowOff>
    </xdr:from>
    <xdr:to>
      <xdr:col>85</xdr:col>
      <xdr:colOff>177800</xdr:colOff>
      <xdr:row>82</xdr:row>
      <xdr:rowOff>33655</xdr:rowOff>
    </xdr:to>
    <xdr:sp macro="" textlink="">
      <xdr:nvSpPr>
        <xdr:cNvPr id="762" name="楕円 761">
          <a:extLst>
            <a:ext uri="{FF2B5EF4-FFF2-40B4-BE49-F238E27FC236}">
              <a16:creationId xmlns:a16="http://schemas.microsoft.com/office/drawing/2014/main" id="{0EE12A0C-EE9F-491A-A1A4-11E06BF27973}"/>
            </a:ext>
          </a:extLst>
        </xdr:cNvPr>
        <xdr:cNvSpPr/>
      </xdr:nvSpPr>
      <xdr:spPr>
        <a:xfrm>
          <a:off x="14649450" y="132226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126382</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4BDDDC7E-96DF-4BFF-AF2D-8ACA3A6DC12C}"/>
            </a:ext>
          </a:extLst>
        </xdr:cNvPr>
        <xdr:cNvSpPr txBox="1"/>
      </xdr:nvSpPr>
      <xdr:spPr>
        <a:xfrm>
          <a:off x="14735175" y="1307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69214</xdr:rowOff>
    </xdr:from>
    <xdr:to>
      <xdr:col>81</xdr:col>
      <xdr:colOff>101600</xdr:colOff>
      <xdr:row>81</xdr:row>
      <xdr:rowOff>170814</xdr:rowOff>
    </xdr:to>
    <xdr:sp macro="" textlink="">
      <xdr:nvSpPr>
        <xdr:cNvPr id="764" name="楕円 763">
          <a:extLst>
            <a:ext uri="{FF2B5EF4-FFF2-40B4-BE49-F238E27FC236}">
              <a16:creationId xmlns:a16="http://schemas.microsoft.com/office/drawing/2014/main" id="{0491C277-8089-4389-8342-1A9B9D09F652}"/>
            </a:ext>
          </a:extLst>
        </xdr:cNvPr>
        <xdr:cNvSpPr/>
      </xdr:nvSpPr>
      <xdr:spPr>
        <a:xfrm>
          <a:off x="13887450" y="131819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120014</xdr:rowOff>
    </xdr:from>
    <xdr:to>
      <xdr:col>85</xdr:col>
      <xdr:colOff>127000</xdr:colOff>
      <xdr:row>81</xdr:row>
      <xdr:rowOff>154305</xdr:rowOff>
    </xdr:to>
    <xdr:cxnSp macro="">
      <xdr:nvCxnSpPr>
        <xdr:cNvPr id="765" name="直線コネクタ 764">
          <a:extLst>
            <a:ext uri="{FF2B5EF4-FFF2-40B4-BE49-F238E27FC236}">
              <a16:creationId xmlns:a16="http://schemas.microsoft.com/office/drawing/2014/main" id="{4A973B12-47CE-4B5C-85B5-B16B41AE7A76}"/>
            </a:ext>
          </a:extLst>
        </xdr:cNvPr>
        <xdr:cNvCxnSpPr/>
      </xdr:nvCxnSpPr>
      <xdr:spPr>
        <a:xfrm>
          <a:off x="13935075" y="13239114"/>
          <a:ext cx="762000"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29211</xdr:rowOff>
    </xdr:from>
    <xdr:to>
      <xdr:col>76</xdr:col>
      <xdr:colOff>165100</xdr:colOff>
      <xdr:row>81</xdr:row>
      <xdr:rowOff>130811</xdr:rowOff>
    </xdr:to>
    <xdr:sp macro="" textlink="">
      <xdr:nvSpPr>
        <xdr:cNvPr id="766" name="楕円 765">
          <a:extLst>
            <a:ext uri="{FF2B5EF4-FFF2-40B4-BE49-F238E27FC236}">
              <a16:creationId xmlns:a16="http://schemas.microsoft.com/office/drawing/2014/main" id="{1BE731D7-00C2-4DD5-9FF5-E8993F1643DC}"/>
            </a:ext>
          </a:extLst>
        </xdr:cNvPr>
        <xdr:cNvSpPr/>
      </xdr:nvSpPr>
      <xdr:spPr>
        <a:xfrm>
          <a:off x="13096875" y="131419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80011</xdr:rowOff>
    </xdr:from>
    <xdr:to>
      <xdr:col>81</xdr:col>
      <xdr:colOff>50800</xdr:colOff>
      <xdr:row>81</xdr:row>
      <xdr:rowOff>120014</xdr:rowOff>
    </xdr:to>
    <xdr:cxnSp macro="">
      <xdr:nvCxnSpPr>
        <xdr:cNvPr id="767" name="直線コネクタ 766">
          <a:extLst>
            <a:ext uri="{FF2B5EF4-FFF2-40B4-BE49-F238E27FC236}">
              <a16:creationId xmlns:a16="http://schemas.microsoft.com/office/drawing/2014/main" id="{431E5621-C3F9-4914-85F5-B829E1960885}"/>
            </a:ext>
          </a:extLst>
        </xdr:cNvPr>
        <xdr:cNvCxnSpPr/>
      </xdr:nvCxnSpPr>
      <xdr:spPr>
        <a:xfrm>
          <a:off x="13144500" y="13199111"/>
          <a:ext cx="790575"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17780</xdr:rowOff>
    </xdr:from>
    <xdr:to>
      <xdr:col>72</xdr:col>
      <xdr:colOff>38100</xdr:colOff>
      <xdr:row>81</xdr:row>
      <xdr:rowOff>119380</xdr:rowOff>
    </xdr:to>
    <xdr:sp macro="" textlink="">
      <xdr:nvSpPr>
        <xdr:cNvPr id="768" name="楕円 767">
          <a:extLst>
            <a:ext uri="{FF2B5EF4-FFF2-40B4-BE49-F238E27FC236}">
              <a16:creationId xmlns:a16="http://schemas.microsoft.com/office/drawing/2014/main" id="{E3D55819-9F30-4F2A-A214-DC6E2ED9B009}"/>
            </a:ext>
          </a:extLst>
        </xdr:cNvPr>
        <xdr:cNvSpPr/>
      </xdr:nvSpPr>
      <xdr:spPr>
        <a:xfrm>
          <a:off x="12296775" y="131337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68580</xdr:rowOff>
    </xdr:from>
    <xdr:to>
      <xdr:col>76</xdr:col>
      <xdr:colOff>114300</xdr:colOff>
      <xdr:row>81</xdr:row>
      <xdr:rowOff>80011</xdr:rowOff>
    </xdr:to>
    <xdr:cxnSp macro="">
      <xdr:nvCxnSpPr>
        <xdr:cNvPr id="769" name="直線コネクタ 768">
          <a:extLst>
            <a:ext uri="{FF2B5EF4-FFF2-40B4-BE49-F238E27FC236}">
              <a16:creationId xmlns:a16="http://schemas.microsoft.com/office/drawing/2014/main" id="{69FA196B-2651-4057-B968-2D3143EE6243}"/>
            </a:ext>
          </a:extLst>
        </xdr:cNvPr>
        <xdr:cNvCxnSpPr/>
      </xdr:nvCxnSpPr>
      <xdr:spPr>
        <a:xfrm>
          <a:off x="12344400" y="13181330"/>
          <a:ext cx="8001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158750</xdr:rowOff>
    </xdr:from>
    <xdr:to>
      <xdr:col>67</xdr:col>
      <xdr:colOff>101600</xdr:colOff>
      <xdr:row>81</xdr:row>
      <xdr:rowOff>88900</xdr:rowOff>
    </xdr:to>
    <xdr:sp macro="" textlink="">
      <xdr:nvSpPr>
        <xdr:cNvPr id="770" name="楕円 769">
          <a:extLst>
            <a:ext uri="{FF2B5EF4-FFF2-40B4-BE49-F238E27FC236}">
              <a16:creationId xmlns:a16="http://schemas.microsoft.com/office/drawing/2014/main" id="{28F353C3-3369-4C69-A0E2-D11913914D8C}"/>
            </a:ext>
          </a:extLst>
        </xdr:cNvPr>
        <xdr:cNvSpPr/>
      </xdr:nvSpPr>
      <xdr:spPr>
        <a:xfrm>
          <a:off x="11487150" y="13115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38100</xdr:rowOff>
    </xdr:from>
    <xdr:to>
      <xdr:col>71</xdr:col>
      <xdr:colOff>177800</xdr:colOff>
      <xdr:row>81</xdr:row>
      <xdr:rowOff>68580</xdr:rowOff>
    </xdr:to>
    <xdr:cxnSp macro="">
      <xdr:nvCxnSpPr>
        <xdr:cNvPr id="771" name="直線コネクタ 770">
          <a:extLst>
            <a:ext uri="{FF2B5EF4-FFF2-40B4-BE49-F238E27FC236}">
              <a16:creationId xmlns:a16="http://schemas.microsoft.com/office/drawing/2014/main" id="{7D60FBC7-B3EB-4777-B4FA-2C5D8FB3AF26}"/>
            </a:ext>
          </a:extLst>
        </xdr:cNvPr>
        <xdr:cNvCxnSpPr/>
      </xdr:nvCxnSpPr>
      <xdr:spPr>
        <a:xfrm>
          <a:off x="11534775" y="13154025"/>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2" name="n_1aveValue【消防施設】&#10;有形固定資産減価償却率">
          <a:extLst>
            <a:ext uri="{FF2B5EF4-FFF2-40B4-BE49-F238E27FC236}">
              <a16:creationId xmlns:a16="http://schemas.microsoft.com/office/drawing/2014/main" id="{D49376CB-FB68-4CB0-BCF0-DA8A08734AC2}"/>
            </a:ext>
          </a:extLst>
        </xdr:cNvPr>
        <xdr:cNvSpPr txBox="1"/>
      </xdr:nvSpPr>
      <xdr:spPr>
        <a:xfrm>
          <a:off x="13745219" y="1333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3" name="n_2aveValue【消防施設】&#10;有形固定資産減価償却率">
          <a:extLst>
            <a:ext uri="{FF2B5EF4-FFF2-40B4-BE49-F238E27FC236}">
              <a16:creationId xmlns:a16="http://schemas.microsoft.com/office/drawing/2014/main" id="{B9A5D76B-FFB7-4786-8C78-861F2729B8A4}"/>
            </a:ext>
          </a:extLst>
        </xdr:cNvPr>
        <xdr:cNvSpPr txBox="1"/>
      </xdr:nvSpPr>
      <xdr:spPr>
        <a:xfrm>
          <a:off x="12964169"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774" name="n_3aveValue【消防施設】&#10;有形固定資産減価償却率">
          <a:extLst>
            <a:ext uri="{FF2B5EF4-FFF2-40B4-BE49-F238E27FC236}">
              <a16:creationId xmlns:a16="http://schemas.microsoft.com/office/drawing/2014/main" id="{F126CBAA-06FF-4971-A1EC-805F070FFD8B}"/>
            </a:ext>
          </a:extLst>
        </xdr:cNvPr>
        <xdr:cNvSpPr txBox="1"/>
      </xdr:nvSpPr>
      <xdr:spPr>
        <a:xfrm>
          <a:off x="12164069" y="1341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775" name="n_4aveValue【消防施設】&#10;有形固定資産減価償却率">
          <a:extLst>
            <a:ext uri="{FF2B5EF4-FFF2-40B4-BE49-F238E27FC236}">
              <a16:creationId xmlns:a16="http://schemas.microsoft.com/office/drawing/2014/main" id="{9392CD03-4F9F-4AB7-859C-91D42D5D2FA6}"/>
            </a:ext>
          </a:extLst>
        </xdr:cNvPr>
        <xdr:cNvSpPr txBox="1"/>
      </xdr:nvSpPr>
      <xdr:spPr>
        <a:xfrm>
          <a:off x="113544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15891</xdr:rowOff>
    </xdr:from>
    <xdr:ext cx="405111" cy="259045"/>
    <xdr:sp macro="" textlink="">
      <xdr:nvSpPr>
        <xdr:cNvPr id="776" name="n_1mainValue【消防施設】&#10;有形固定資産減価償却率">
          <a:extLst>
            <a:ext uri="{FF2B5EF4-FFF2-40B4-BE49-F238E27FC236}">
              <a16:creationId xmlns:a16="http://schemas.microsoft.com/office/drawing/2014/main" id="{E228E1B5-50D0-4B3C-8013-9A66CC0341E0}"/>
            </a:ext>
          </a:extLst>
        </xdr:cNvPr>
        <xdr:cNvSpPr txBox="1"/>
      </xdr:nvSpPr>
      <xdr:spPr>
        <a:xfrm>
          <a:off x="13745219" y="1296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777" name="n_2mainValue【消防施設】&#10;有形固定資産減価償却率">
          <a:extLst>
            <a:ext uri="{FF2B5EF4-FFF2-40B4-BE49-F238E27FC236}">
              <a16:creationId xmlns:a16="http://schemas.microsoft.com/office/drawing/2014/main" id="{2A672C0A-8EB6-40EB-9E18-56A3DFD38B1B}"/>
            </a:ext>
          </a:extLst>
        </xdr:cNvPr>
        <xdr:cNvSpPr txBox="1"/>
      </xdr:nvSpPr>
      <xdr:spPr>
        <a:xfrm>
          <a:off x="12964169" y="1293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778" name="n_3mainValue【消防施設】&#10;有形固定資産減価償却率">
          <a:extLst>
            <a:ext uri="{FF2B5EF4-FFF2-40B4-BE49-F238E27FC236}">
              <a16:creationId xmlns:a16="http://schemas.microsoft.com/office/drawing/2014/main" id="{11C05060-5211-4EA2-9DDD-B6A2AE640050}"/>
            </a:ext>
          </a:extLst>
        </xdr:cNvPr>
        <xdr:cNvSpPr txBox="1"/>
      </xdr:nvSpPr>
      <xdr:spPr>
        <a:xfrm>
          <a:off x="12164069" y="1292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105427</xdr:rowOff>
    </xdr:from>
    <xdr:ext cx="405111" cy="259045"/>
    <xdr:sp macro="" textlink="">
      <xdr:nvSpPr>
        <xdr:cNvPr id="779" name="n_4mainValue【消防施設】&#10;有形固定資産減価償却率">
          <a:extLst>
            <a:ext uri="{FF2B5EF4-FFF2-40B4-BE49-F238E27FC236}">
              <a16:creationId xmlns:a16="http://schemas.microsoft.com/office/drawing/2014/main" id="{6B3C918E-2D12-457F-9E1C-00C0B399D478}"/>
            </a:ext>
          </a:extLst>
        </xdr:cNvPr>
        <xdr:cNvSpPr txBox="1"/>
      </xdr:nvSpPr>
      <xdr:spPr>
        <a:xfrm>
          <a:off x="11354444" y="1289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F136E39C-EE8D-4BE5-9A4D-7A8E2F7D386B}"/>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96BEB022-D8E8-472E-B5E9-B7073D512BE0}"/>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AB488B10-9897-4C57-9A68-F0B1AF1C3018}"/>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7ADF9C8E-1D7A-47A5-A3AC-3EB8DD2579BA}"/>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99CFAB7F-446E-4A53-A2FF-CD911CC7E524}"/>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B926C459-A6CD-42C8-864A-7CA9CD33145D}"/>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62A3A1BE-05BF-4B9D-AE90-6A967664FED7}"/>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A0715B33-970D-4521-87C7-BF57FB8CD0CA}"/>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3B018CE3-4139-4A22-96BA-01B0D3E3B87C}"/>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7473257A-0B45-4D8E-9E64-5E549A95DAD7}"/>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C9D100C9-66FA-4BFD-90D2-6E92CBD1D6CA}"/>
            </a:ext>
          </a:extLst>
        </xdr:cNvPr>
        <xdr:cNvCxnSpPr/>
      </xdr:nvCxnSpPr>
      <xdr:spPr>
        <a:xfrm>
          <a:off x="16459200" y="13858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4FF54B87-D391-46A7-8B36-32AAED26424D}"/>
            </a:ext>
          </a:extLst>
        </xdr:cNvPr>
        <xdr:cNvSpPr txBox="1"/>
      </xdr:nvSpPr>
      <xdr:spPr>
        <a:xfrm>
          <a:off x="16052346" y="13723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6824FBE7-4A3D-47B0-9BD0-0B88E86714F3}"/>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67EFAC4F-312C-4DBC-A506-566180E99881}"/>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0252DF2D-A530-4C3A-997B-3D2D5FF625A1}"/>
            </a:ext>
          </a:extLst>
        </xdr:cNvPr>
        <xdr:cNvCxnSpPr/>
      </xdr:nvCxnSpPr>
      <xdr:spPr>
        <a:xfrm>
          <a:off x="16459200" y="12782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78D0AE55-460D-4494-ABFC-2E14E6DABE63}"/>
            </a:ext>
          </a:extLst>
        </xdr:cNvPr>
        <xdr:cNvSpPr txBox="1"/>
      </xdr:nvSpPr>
      <xdr:spPr>
        <a:xfrm>
          <a:off x="16052346" y="1263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4B88B856-97A0-438E-9A34-532B15CCAF1A}"/>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44806D54-3428-4AB7-B9F0-238111D1C732}"/>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51309970-F024-4816-AE9A-49A724E2D95F}"/>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4D4DC23C-27F5-4A68-A63A-27D829BFDDF2}"/>
            </a:ext>
          </a:extLst>
        </xdr:cNvPr>
        <xdr:cNvCxnSpPr/>
      </xdr:nvCxnSpPr>
      <xdr:spPr>
        <a:xfrm flipV="1">
          <a:off x="19954239" y="12659995"/>
          <a:ext cx="0" cy="11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E505904F-A5C0-4DF6-B6F6-75633A956602}"/>
            </a:ext>
          </a:extLst>
        </xdr:cNvPr>
        <xdr:cNvSpPr txBox="1"/>
      </xdr:nvSpPr>
      <xdr:spPr>
        <a:xfrm>
          <a:off x="19992975"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DBA9529E-DA19-4560-9268-1C886D67A7A1}"/>
            </a:ext>
          </a:extLst>
        </xdr:cNvPr>
        <xdr:cNvCxnSpPr/>
      </xdr:nvCxnSpPr>
      <xdr:spPr>
        <a:xfrm>
          <a:off x="19878675" y="137629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5ACDE588-ACF5-4C64-8D4C-B9CDF1DD94BC}"/>
            </a:ext>
          </a:extLst>
        </xdr:cNvPr>
        <xdr:cNvSpPr txBox="1"/>
      </xdr:nvSpPr>
      <xdr:spPr>
        <a:xfrm>
          <a:off x="19992975" y="1244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F200E8F9-AB51-4F54-AB8E-6FA5DFC2A724}"/>
            </a:ext>
          </a:extLst>
        </xdr:cNvPr>
        <xdr:cNvCxnSpPr/>
      </xdr:nvCxnSpPr>
      <xdr:spPr>
        <a:xfrm>
          <a:off x="19878675" y="12659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108602</xdr:rowOff>
    </xdr:from>
    <xdr:ext cx="469744" cy="259045"/>
    <xdr:sp macro="" textlink="">
      <xdr:nvSpPr>
        <xdr:cNvPr id="804" name="【消防施設】&#10;一人当たり面積平均値テキスト">
          <a:extLst>
            <a:ext uri="{FF2B5EF4-FFF2-40B4-BE49-F238E27FC236}">
              <a16:creationId xmlns:a16="http://schemas.microsoft.com/office/drawing/2014/main" id="{8885F9F9-8E66-446A-AB89-614EC0977F42}"/>
            </a:ext>
          </a:extLst>
        </xdr:cNvPr>
        <xdr:cNvSpPr txBox="1"/>
      </xdr:nvSpPr>
      <xdr:spPr>
        <a:xfrm>
          <a:off x="19992975" y="1338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F18348AD-EADE-4B65-9B4A-15B52CCB9941}"/>
            </a:ext>
          </a:extLst>
        </xdr:cNvPr>
        <xdr:cNvSpPr/>
      </xdr:nvSpPr>
      <xdr:spPr>
        <a:xfrm>
          <a:off x="19897725" y="13408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2E7C09AF-C561-44EC-921C-2052EDDC532C}"/>
            </a:ext>
          </a:extLst>
        </xdr:cNvPr>
        <xdr:cNvSpPr/>
      </xdr:nvSpPr>
      <xdr:spPr>
        <a:xfrm>
          <a:off x="19154775" y="134137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C1A648B8-982B-432E-89BB-AF64EA6873FB}"/>
            </a:ext>
          </a:extLst>
        </xdr:cNvPr>
        <xdr:cNvSpPr/>
      </xdr:nvSpPr>
      <xdr:spPr>
        <a:xfrm>
          <a:off x="18345150" y="13413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95886</xdr:rowOff>
    </xdr:from>
    <xdr:to>
      <xdr:col>102</xdr:col>
      <xdr:colOff>165100</xdr:colOff>
      <xdr:row>82</xdr:row>
      <xdr:rowOff>26036</xdr:rowOff>
    </xdr:to>
    <xdr:sp macro="" textlink="">
      <xdr:nvSpPr>
        <xdr:cNvPr id="808" name="フローチャート: 判断 807">
          <a:extLst>
            <a:ext uri="{FF2B5EF4-FFF2-40B4-BE49-F238E27FC236}">
              <a16:creationId xmlns:a16="http://schemas.microsoft.com/office/drawing/2014/main" id="{19DF11A8-3508-4910-96F2-6D8387C4CB17}"/>
            </a:ext>
          </a:extLst>
        </xdr:cNvPr>
        <xdr:cNvSpPr/>
      </xdr:nvSpPr>
      <xdr:spPr>
        <a:xfrm>
          <a:off x="17554575" y="132118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50164</xdr:rowOff>
    </xdr:from>
    <xdr:to>
      <xdr:col>98</xdr:col>
      <xdr:colOff>38100</xdr:colOff>
      <xdr:row>81</xdr:row>
      <xdr:rowOff>151764</xdr:rowOff>
    </xdr:to>
    <xdr:sp macro="" textlink="">
      <xdr:nvSpPr>
        <xdr:cNvPr id="809" name="フローチャート: 判断 808">
          <a:extLst>
            <a:ext uri="{FF2B5EF4-FFF2-40B4-BE49-F238E27FC236}">
              <a16:creationId xmlns:a16="http://schemas.microsoft.com/office/drawing/2014/main" id="{391B135A-2F1F-4A3F-8274-0D4F2C5D8AF1}"/>
            </a:ext>
          </a:extLst>
        </xdr:cNvPr>
        <xdr:cNvSpPr/>
      </xdr:nvSpPr>
      <xdr:spPr>
        <a:xfrm>
          <a:off x="16754475" y="131629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8B32035-47D4-434E-879A-FE54541735C4}"/>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FE236E2-3E6C-40C4-88C4-DED8A03003C6}"/>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D124212-B936-4927-AA6A-6B56E81E0B78}"/>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43B1250B-E261-42CD-B896-DF99DC84DD1C}"/>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A8EE67F-90EA-469B-98D1-AAD7FC195531}"/>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xdr:rowOff>
    </xdr:from>
    <xdr:to>
      <xdr:col>116</xdr:col>
      <xdr:colOff>114300</xdr:colOff>
      <xdr:row>81</xdr:row>
      <xdr:rowOff>106045</xdr:rowOff>
    </xdr:to>
    <xdr:sp macro="" textlink="">
      <xdr:nvSpPr>
        <xdr:cNvPr id="815" name="楕円 814">
          <a:extLst>
            <a:ext uri="{FF2B5EF4-FFF2-40B4-BE49-F238E27FC236}">
              <a16:creationId xmlns:a16="http://schemas.microsoft.com/office/drawing/2014/main" id="{90586218-136A-4EC0-AFD4-4BE35B89AC45}"/>
            </a:ext>
          </a:extLst>
        </xdr:cNvPr>
        <xdr:cNvSpPr/>
      </xdr:nvSpPr>
      <xdr:spPr>
        <a:xfrm>
          <a:off x="19897725" y="131235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27322</xdr:rowOff>
    </xdr:from>
    <xdr:ext cx="469744" cy="259045"/>
    <xdr:sp macro="" textlink="">
      <xdr:nvSpPr>
        <xdr:cNvPr id="816" name="【消防施設】&#10;一人当たり面積該当値テキスト">
          <a:extLst>
            <a:ext uri="{FF2B5EF4-FFF2-40B4-BE49-F238E27FC236}">
              <a16:creationId xmlns:a16="http://schemas.microsoft.com/office/drawing/2014/main" id="{2B87AA1C-7FFF-46EB-A539-95791E8C4240}"/>
            </a:ext>
          </a:extLst>
        </xdr:cNvPr>
        <xdr:cNvSpPr txBox="1"/>
      </xdr:nvSpPr>
      <xdr:spPr>
        <a:xfrm>
          <a:off x="19992975" y="1298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10161</xdr:rowOff>
    </xdr:from>
    <xdr:to>
      <xdr:col>112</xdr:col>
      <xdr:colOff>38100</xdr:colOff>
      <xdr:row>81</xdr:row>
      <xdr:rowOff>111761</xdr:rowOff>
    </xdr:to>
    <xdr:sp macro="" textlink="">
      <xdr:nvSpPr>
        <xdr:cNvPr id="817" name="楕円 816">
          <a:extLst>
            <a:ext uri="{FF2B5EF4-FFF2-40B4-BE49-F238E27FC236}">
              <a16:creationId xmlns:a16="http://schemas.microsoft.com/office/drawing/2014/main" id="{0D96A795-74E3-4A89-9716-B5341D3A5711}"/>
            </a:ext>
          </a:extLst>
        </xdr:cNvPr>
        <xdr:cNvSpPr/>
      </xdr:nvSpPr>
      <xdr:spPr>
        <a:xfrm>
          <a:off x="19154775" y="131229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55245</xdr:rowOff>
    </xdr:from>
    <xdr:to>
      <xdr:col>116</xdr:col>
      <xdr:colOff>63500</xdr:colOff>
      <xdr:row>81</xdr:row>
      <xdr:rowOff>60961</xdr:rowOff>
    </xdr:to>
    <xdr:cxnSp macro="">
      <xdr:nvCxnSpPr>
        <xdr:cNvPr id="818" name="直線コネクタ 817">
          <a:extLst>
            <a:ext uri="{FF2B5EF4-FFF2-40B4-BE49-F238E27FC236}">
              <a16:creationId xmlns:a16="http://schemas.microsoft.com/office/drawing/2014/main" id="{746B0BA1-3CA3-4A77-8929-8ADFBD91DE92}"/>
            </a:ext>
          </a:extLst>
        </xdr:cNvPr>
        <xdr:cNvCxnSpPr/>
      </xdr:nvCxnSpPr>
      <xdr:spPr>
        <a:xfrm flipV="1">
          <a:off x="19202400" y="13171170"/>
          <a:ext cx="752475"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21589</xdr:rowOff>
    </xdr:from>
    <xdr:to>
      <xdr:col>107</xdr:col>
      <xdr:colOff>101600</xdr:colOff>
      <xdr:row>81</xdr:row>
      <xdr:rowOff>123189</xdr:rowOff>
    </xdr:to>
    <xdr:sp macro="" textlink="">
      <xdr:nvSpPr>
        <xdr:cNvPr id="819" name="楕円 818">
          <a:extLst>
            <a:ext uri="{FF2B5EF4-FFF2-40B4-BE49-F238E27FC236}">
              <a16:creationId xmlns:a16="http://schemas.microsoft.com/office/drawing/2014/main" id="{D0E146BA-024F-4533-9F3E-1F702D93BA40}"/>
            </a:ext>
          </a:extLst>
        </xdr:cNvPr>
        <xdr:cNvSpPr/>
      </xdr:nvSpPr>
      <xdr:spPr>
        <a:xfrm>
          <a:off x="18345150" y="131375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60961</xdr:rowOff>
    </xdr:from>
    <xdr:to>
      <xdr:col>111</xdr:col>
      <xdr:colOff>177800</xdr:colOff>
      <xdr:row>81</xdr:row>
      <xdr:rowOff>72389</xdr:rowOff>
    </xdr:to>
    <xdr:cxnSp macro="">
      <xdr:nvCxnSpPr>
        <xdr:cNvPr id="820" name="直線コネクタ 819">
          <a:extLst>
            <a:ext uri="{FF2B5EF4-FFF2-40B4-BE49-F238E27FC236}">
              <a16:creationId xmlns:a16="http://schemas.microsoft.com/office/drawing/2014/main" id="{7AB24D00-4147-4085-8AE4-48550C219E84}"/>
            </a:ext>
          </a:extLst>
        </xdr:cNvPr>
        <xdr:cNvCxnSpPr/>
      </xdr:nvCxnSpPr>
      <xdr:spPr>
        <a:xfrm flipV="1">
          <a:off x="18392775" y="13180061"/>
          <a:ext cx="809625"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38736</xdr:rowOff>
    </xdr:from>
    <xdr:to>
      <xdr:col>102</xdr:col>
      <xdr:colOff>165100</xdr:colOff>
      <xdr:row>81</xdr:row>
      <xdr:rowOff>140336</xdr:rowOff>
    </xdr:to>
    <xdr:sp macro="" textlink="">
      <xdr:nvSpPr>
        <xdr:cNvPr id="821" name="楕円 820">
          <a:extLst>
            <a:ext uri="{FF2B5EF4-FFF2-40B4-BE49-F238E27FC236}">
              <a16:creationId xmlns:a16="http://schemas.microsoft.com/office/drawing/2014/main" id="{D093198E-E281-465D-A904-FD2BFA55358C}"/>
            </a:ext>
          </a:extLst>
        </xdr:cNvPr>
        <xdr:cNvSpPr/>
      </xdr:nvSpPr>
      <xdr:spPr>
        <a:xfrm>
          <a:off x="17554575" y="131546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72389</xdr:rowOff>
    </xdr:from>
    <xdr:to>
      <xdr:col>107</xdr:col>
      <xdr:colOff>50800</xdr:colOff>
      <xdr:row>81</xdr:row>
      <xdr:rowOff>89536</xdr:rowOff>
    </xdr:to>
    <xdr:cxnSp macro="">
      <xdr:nvCxnSpPr>
        <xdr:cNvPr id="822" name="直線コネクタ 821">
          <a:extLst>
            <a:ext uri="{FF2B5EF4-FFF2-40B4-BE49-F238E27FC236}">
              <a16:creationId xmlns:a16="http://schemas.microsoft.com/office/drawing/2014/main" id="{0F3253E0-69AD-4693-BCAA-664E58982A39}"/>
            </a:ext>
          </a:extLst>
        </xdr:cNvPr>
        <xdr:cNvCxnSpPr/>
      </xdr:nvCxnSpPr>
      <xdr:spPr>
        <a:xfrm flipV="1">
          <a:off x="17602200" y="13185139"/>
          <a:ext cx="790575"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38736</xdr:rowOff>
    </xdr:from>
    <xdr:to>
      <xdr:col>98</xdr:col>
      <xdr:colOff>38100</xdr:colOff>
      <xdr:row>81</xdr:row>
      <xdr:rowOff>140336</xdr:rowOff>
    </xdr:to>
    <xdr:sp macro="" textlink="">
      <xdr:nvSpPr>
        <xdr:cNvPr id="823" name="楕円 822">
          <a:extLst>
            <a:ext uri="{FF2B5EF4-FFF2-40B4-BE49-F238E27FC236}">
              <a16:creationId xmlns:a16="http://schemas.microsoft.com/office/drawing/2014/main" id="{BCB562EB-272D-411C-93A4-957EC34F7050}"/>
            </a:ext>
          </a:extLst>
        </xdr:cNvPr>
        <xdr:cNvSpPr/>
      </xdr:nvSpPr>
      <xdr:spPr>
        <a:xfrm>
          <a:off x="16754475" y="131546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89536</xdr:rowOff>
    </xdr:from>
    <xdr:to>
      <xdr:col>102</xdr:col>
      <xdr:colOff>114300</xdr:colOff>
      <xdr:row>81</xdr:row>
      <xdr:rowOff>89536</xdr:rowOff>
    </xdr:to>
    <xdr:cxnSp macro="">
      <xdr:nvCxnSpPr>
        <xdr:cNvPr id="824" name="直線コネクタ 823">
          <a:extLst>
            <a:ext uri="{FF2B5EF4-FFF2-40B4-BE49-F238E27FC236}">
              <a16:creationId xmlns:a16="http://schemas.microsoft.com/office/drawing/2014/main" id="{A4CD83DB-5339-45CE-BC3F-3FFB4CC3B840}"/>
            </a:ext>
          </a:extLst>
        </xdr:cNvPr>
        <xdr:cNvCxnSpPr/>
      </xdr:nvCxnSpPr>
      <xdr:spPr>
        <a:xfrm>
          <a:off x="16802100" y="132022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825" name="n_1aveValue【消防施設】&#10;一人当たり面積">
          <a:extLst>
            <a:ext uri="{FF2B5EF4-FFF2-40B4-BE49-F238E27FC236}">
              <a16:creationId xmlns:a16="http://schemas.microsoft.com/office/drawing/2014/main" id="{46EA8661-6292-436D-99B7-6D891CA1B985}"/>
            </a:ext>
          </a:extLst>
        </xdr:cNvPr>
        <xdr:cNvSpPr txBox="1"/>
      </xdr:nvSpPr>
      <xdr:spPr>
        <a:xfrm>
          <a:off x="18983402" y="1349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826" name="n_2aveValue【消防施設】&#10;一人当たり面積">
          <a:extLst>
            <a:ext uri="{FF2B5EF4-FFF2-40B4-BE49-F238E27FC236}">
              <a16:creationId xmlns:a16="http://schemas.microsoft.com/office/drawing/2014/main" id="{0D3B30EF-8B78-4F33-A98A-19C634C1AFBD}"/>
            </a:ext>
          </a:extLst>
        </xdr:cNvPr>
        <xdr:cNvSpPr txBox="1"/>
      </xdr:nvSpPr>
      <xdr:spPr>
        <a:xfrm>
          <a:off x="18183302" y="1349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17163</xdr:rowOff>
    </xdr:from>
    <xdr:ext cx="469744" cy="259045"/>
    <xdr:sp macro="" textlink="">
      <xdr:nvSpPr>
        <xdr:cNvPr id="827" name="n_3aveValue【消防施設】&#10;一人当たり面積">
          <a:extLst>
            <a:ext uri="{FF2B5EF4-FFF2-40B4-BE49-F238E27FC236}">
              <a16:creationId xmlns:a16="http://schemas.microsoft.com/office/drawing/2014/main" id="{B33AD4F1-B568-4B33-B04E-9A02442D0D0D}"/>
            </a:ext>
          </a:extLst>
        </xdr:cNvPr>
        <xdr:cNvSpPr txBox="1"/>
      </xdr:nvSpPr>
      <xdr:spPr>
        <a:xfrm>
          <a:off x="17383202" y="132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142891</xdr:rowOff>
    </xdr:from>
    <xdr:ext cx="469744" cy="259045"/>
    <xdr:sp macro="" textlink="">
      <xdr:nvSpPr>
        <xdr:cNvPr id="828" name="n_4aveValue【消防施設】&#10;一人当たり面積">
          <a:extLst>
            <a:ext uri="{FF2B5EF4-FFF2-40B4-BE49-F238E27FC236}">
              <a16:creationId xmlns:a16="http://schemas.microsoft.com/office/drawing/2014/main" id="{C61B88E0-A45F-4B07-97DA-D0249D1737AF}"/>
            </a:ext>
          </a:extLst>
        </xdr:cNvPr>
        <xdr:cNvSpPr txBox="1"/>
      </xdr:nvSpPr>
      <xdr:spPr>
        <a:xfrm>
          <a:off x="16592627" y="1325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128288</xdr:rowOff>
    </xdr:from>
    <xdr:ext cx="469744" cy="259045"/>
    <xdr:sp macro="" textlink="">
      <xdr:nvSpPr>
        <xdr:cNvPr id="829" name="n_1mainValue【消防施設】&#10;一人当たり面積">
          <a:extLst>
            <a:ext uri="{FF2B5EF4-FFF2-40B4-BE49-F238E27FC236}">
              <a16:creationId xmlns:a16="http://schemas.microsoft.com/office/drawing/2014/main" id="{C8E2689E-F2F9-4589-AE51-F02D3D1089FD}"/>
            </a:ext>
          </a:extLst>
        </xdr:cNvPr>
        <xdr:cNvSpPr txBox="1"/>
      </xdr:nvSpPr>
      <xdr:spPr>
        <a:xfrm>
          <a:off x="18983402" y="1291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139716</xdr:rowOff>
    </xdr:from>
    <xdr:ext cx="469744" cy="259045"/>
    <xdr:sp macro="" textlink="">
      <xdr:nvSpPr>
        <xdr:cNvPr id="830" name="n_2mainValue【消防施設】&#10;一人当たり面積">
          <a:extLst>
            <a:ext uri="{FF2B5EF4-FFF2-40B4-BE49-F238E27FC236}">
              <a16:creationId xmlns:a16="http://schemas.microsoft.com/office/drawing/2014/main" id="{600D8166-5420-4DE7-88C1-90C662C2CC6B}"/>
            </a:ext>
          </a:extLst>
        </xdr:cNvPr>
        <xdr:cNvSpPr txBox="1"/>
      </xdr:nvSpPr>
      <xdr:spPr>
        <a:xfrm>
          <a:off x="18183302" y="1293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156863</xdr:rowOff>
    </xdr:from>
    <xdr:ext cx="469744" cy="259045"/>
    <xdr:sp macro="" textlink="">
      <xdr:nvSpPr>
        <xdr:cNvPr id="831" name="n_3mainValue【消防施設】&#10;一人当たり面積">
          <a:extLst>
            <a:ext uri="{FF2B5EF4-FFF2-40B4-BE49-F238E27FC236}">
              <a16:creationId xmlns:a16="http://schemas.microsoft.com/office/drawing/2014/main" id="{D8E5C0AD-8CCB-4DB8-9A6D-9B071BDC87D6}"/>
            </a:ext>
          </a:extLst>
        </xdr:cNvPr>
        <xdr:cNvSpPr txBox="1"/>
      </xdr:nvSpPr>
      <xdr:spPr>
        <a:xfrm>
          <a:off x="17383202" y="1295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156863</xdr:rowOff>
    </xdr:from>
    <xdr:ext cx="469744" cy="259045"/>
    <xdr:sp macro="" textlink="">
      <xdr:nvSpPr>
        <xdr:cNvPr id="832" name="n_4mainValue【消防施設】&#10;一人当たり面積">
          <a:extLst>
            <a:ext uri="{FF2B5EF4-FFF2-40B4-BE49-F238E27FC236}">
              <a16:creationId xmlns:a16="http://schemas.microsoft.com/office/drawing/2014/main" id="{32F84294-A68D-45EB-92E0-6B1F54EF61C3}"/>
            </a:ext>
          </a:extLst>
        </xdr:cNvPr>
        <xdr:cNvSpPr txBox="1"/>
      </xdr:nvSpPr>
      <xdr:spPr>
        <a:xfrm>
          <a:off x="16592627" y="1295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F1B720B-A718-44E4-A4B9-69ADFFDE05A6}"/>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DCF0E9D4-8956-4CC7-9F60-46EF7CBDC31C}"/>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4F2E9186-72C5-4A64-8E5F-7D5E2CA5315F}"/>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A10EEAAC-5F7D-4ECF-AB15-914BF11BA700}"/>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764CCBE9-4A11-415B-B670-38BA1FEF4672}"/>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DFC34D0A-E5D3-444A-BC62-EF0C43D1A3F8}"/>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E9E0D8E0-35AA-4772-9C62-C100137AF670}"/>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27F84A07-D3DF-413A-9FF2-3B66D3AA0786}"/>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8C50DE64-E07B-4ABD-B6AF-3A99BA874B0F}"/>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4E96A5D-AED8-4B88-BDE9-BB5240214FC2}"/>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66CF7A61-2EA8-49E3-9B85-CC8D772106CD}"/>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51816EF5-7314-4A48-84EF-A421CB395C44}"/>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5F06D7D9-9FC3-4F7C-9EBE-EE6E19888531}"/>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959B0F74-ACFC-4EA0-ADF7-3AE7F49CACA7}"/>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C9A97D12-3DEC-4D08-A4CA-7A9B2006E445}"/>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F6BA8E2F-6E8D-416C-99B1-6C4959BE84AA}"/>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81BF8AB4-F489-4903-9B9F-E6DA2A904B54}"/>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3ABBE286-8F69-459B-8F78-A160D91D7DF6}"/>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B8A6AD17-5E90-413C-83F8-C0329A83DEC7}"/>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55606F3C-0C9B-467D-B022-31A1E1B3C7B0}"/>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a:extLst>
            <a:ext uri="{FF2B5EF4-FFF2-40B4-BE49-F238E27FC236}">
              <a16:creationId xmlns:a16="http://schemas.microsoft.com/office/drawing/2014/main" id="{F84EFB84-E175-4B44-A878-6E9EADBCECD6}"/>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A5EE683F-0125-4032-BCAB-038938ED096B}"/>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1A11E546-0EC3-4487-8D42-8CEA301DF862}"/>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D9BA3D4D-B643-46F1-A62E-13845E19A044}"/>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a:extLst>
            <a:ext uri="{FF2B5EF4-FFF2-40B4-BE49-F238E27FC236}">
              <a16:creationId xmlns:a16="http://schemas.microsoft.com/office/drawing/2014/main" id="{9671A1B9-E096-4E4D-A62C-94B7B6BEA05C}"/>
            </a:ext>
          </a:extLst>
        </xdr:cNvPr>
        <xdr:cNvCxnSpPr/>
      </xdr:nvCxnSpPr>
      <xdr:spPr>
        <a:xfrm flipV="1">
          <a:off x="14696439" y="16098520"/>
          <a:ext cx="0" cy="15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a:extLst>
            <a:ext uri="{FF2B5EF4-FFF2-40B4-BE49-F238E27FC236}">
              <a16:creationId xmlns:a16="http://schemas.microsoft.com/office/drawing/2014/main" id="{8C28067C-70BC-4C1F-BF9D-E6611B06E5B1}"/>
            </a:ext>
          </a:extLst>
        </xdr:cNvPr>
        <xdr:cNvSpPr txBox="1"/>
      </xdr:nvSpPr>
      <xdr:spPr>
        <a:xfrm>
          <a:off x="14735175" y="1761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a:extLst>
            <a:ext uri="{FF2B5EF4-FFF2-40B4-BE49-F238E27FC236}">
              <a16:creationId xmlns:a16="http://schemas.microsoft.com/office/drawing/2014/main" id="{50C2E0D0-5929-46B5-B44F-D4479146E655}"/>
            </a:ext>
          </a:extLst>
        </xdr:cNvPr>
        <xdr:cNvCxnSpPr/>
      </xdr:nvCxnSpPr>
      <xdr:spPr>
        <a:xfrm>
          <a:off x="14611350" y="17604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a:extLst>
            <a:ext uri="{FF2B5EF4-FFF2-40B4-BE49-F238E27FC236}">
              <a16:creationId xmlns:a16="http://schemas.microsoft.com/office/drawing/2014/main" id="{267EA926-8525-49F9-AFD8-005D6558C939}"/>
            </a:ext>
          </a:extLst>
        </xdr:cNvPr>
        <xdr:cNvSpPr txBox="1"/>
      </xdr:nvSpPr>
      <xdr:spPr>
        <a:xfrm>
          <a:off x="14735175" y="1587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a:extLst>
            <a:ext uri="{FF2B5EF4-FFF2-40B4-BE49-F238E27FC236}">
              <a16:creationId xmlns:a16="http://schemas.microsoft.com/office/drawing/2014/main" id="{28B089AF-0ECA-4B91-8398-E90AFBFF68B8}"/>
            </a:ext>
          </a:extLst>
        </xdr:cNvPr>
        <xdr:cNvCxnSpPr/>
      </xdr:nvCxnSpPr>
      <xdr:spPr>
        <a:xfrm>
          <a:off x="14611350" y="16098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862" name="【庁舎】&#10;有形固定資産減価償却率平均値テキスト">
          <a:extLst>
            <a:ext uri="{FF2B5EF4-FFF2-40B4-BE49-F238E27FC236}">
              <a16:creationId xmlns:a16="http://schemas.microsoft.com/office/drawing/2014/main" id="{ADE3E927-8458-4A50-84C8-3FA1F25EC465}"/>
            </a:ext>
          </a:extLst>
        </xdr:cNvPr>
        <xdr:cNvSpPr txBox="1"/>
      </xdr:nvSpPr>
      <xdr:spPr>
        <a:xfrm>
          <a:off x="14735175" y="16546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a:extLst>
            <a:ext uri="{FF2B5EF4-FFF2-40B4-BE49-F238E27FC236}">
              <a16:creationId xmlns:a16="http://schemas.microsoft.com/office/drawing/2014/main" id="{7D9308AB-F155-4BE1-945C-96801EE798EB}"/>
            </a:ext>
          </a:extLst>
        </xdr:cNvPr>
        <xdr:cNvSpPr/>
      </xdr:nvSpPr>
      <xdr:spPr>
        <a:xfrm>
          <a:off x="14649450" y="16685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a:extLst>
            <a:ext uri="{FF2B5EF4-FFF2-40B4-BE49-F238E27FC236}">
              <a16:creationId xmlns:a16="http://schemas.microsoft.com/office/drawing/2014/main" id="{37B73940-7824-417D-8BC2-196C1EE5AF2E}"/>
            </a:ext>
          </a:extLst>
        </xdr:cNvPr>
        <xdr:cNvSpPr/>
      </xdr:nvSpPr>
      <xdr:spPr>
        <a:xfrm>
          <a:off x="13887450" y="16665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a:extLst>
            <a:ext uri="{FF2B5EF4-FFF2-40B4-BE49-F238E27FC236}">
              <a16:creationId xmlns:a16="http://schemas.microsoft.com/office/drawing/2014/main" id="{2DAEF7EB-6E80-4D90-9D5E-D76435A9E135}"/>
            </a:ext>
          </a:extLst>
        </xdr:cNvPr>
        <xdr:cNvSpPr/>
      </xdr:nvSpPr>
      <xdr:spPr>
        <a:xfrm>
          <a:off x="13096875" y="166776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866" name="フローチャート: 判断 865">
          <a:extLst>
            <a:ext uri="{FF2B5EF4-FFF2-40B4-BE49-F238E27FC236}">
              <a16:creationId xmlns:a16="http://schemas.microsoft.com/office/drawing/2014/main" id="{77EAF3E9-217E-40C7-BC17-A8465761D661}"/>
            </a:ext>
          </a:extLst>
        </xdr:cNvPr>
        <xdr:cNvSpPr/>
      </xdr:nvSpPr>
      <xdr:spPr>
        <a:xfrm>
          <a:off x="12296775" y="166890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17780</xdr:rowOff>
    </xdr:from>
    <xdr:to>
      <xdr:col>67</xdr:col>
      <xdr:colOff>101600</xdr:colOff>
      <xdr:row>104</xdr:row>
      <xdr:rowOff>119380</xdr:rowOff>
    </xdr:to>
    <xdr:sp macro="" textlink="">
      <xdr:nvSpPr>
        <xdr:cNvPr id="867" name="フローチャート: 判断 866">
          <a:extLst>
            <a:ext uri="{FF2B5EF4-FFF2-40B4-BE49-F238E27FC236}">
              <a16:creationId xmlns:a16="http://schemas.microsoft.com/office/drawing/2014/main" id="{048BE788-DD08-410D-8778-E1F51DB0B4E0}"/>
            </a:ext>
          </a:extLst>
        </xdr:cNvPr>
        <xdr:cNvSpPr/>
      </xdr:nvSpPr>
      <xdr:spPr>
        <a:xfrm>
          <a:off x="11487150" y="168579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EC76A562-C6D0-40D0-8460-39F882206E4D}"/>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5DFFFFA-BC4F-4C56-AD2E-1CCEA6910B96}"/>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D2BD7FDD-5C65-4D89-B4CF-EDBF83E2133D}"/>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1C46DCCE-7F50-4692-A431-DFA9267A4AEA}"/>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BA7D9F80-EEFB-4B1F-8843-5D013A9D83C1}"/>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78739</xdr:rowOff>
    </xdr:from>
    <xdr:to>
      <xdr:col>85</xdr:col>
      <xdr:colOff>177800</xdr:colOff>
      <xdr:row>105</xdr:row>
      <xdr:rowOff>8889</xdr:rowOff>
    </xdr:to>
    <xdr:sp macro="" textlink="">
      <xdr:nvSpPr>
        <xdr:cNvPr id="873" name="楕円 872">
          <a:extLst>
            <a:ext uri="{FF2B5EF4-FFF2-40B4-BE49-F238E27FC236}">
              <a16:creationId xmlns:a16="http://schemas.microsoft.com/office/drawing/2014/main" id="{20C79C2F-2AA1-4452-AEBC-C381FDC2844C}"/>
            </a:ext>
          </a:extLst>
        </xdr:cNvPr>
        <xdr:cNvSpPr/>
      </xdr:nvSpPr>
      <xdr:spPr>
        <a:xfrm>
          <a:off x="14649450" y="169189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57166</xdr:rowOff>
    </xdr:from>
    <xdr:ext cx="405111" cy="259045"/>
    <xdr:sp macro="" textlink="">
      <xdr:nvSpPr>
        <xdr:cNvPr id="874" name="【庁舎】&#10;有形固定資産減価償却率該当値テキスト">
          <a:extLst>
            <a:ext uri="{FF2B5EF4-FFF2-40B4-BE49-F238E27FC236}">
              <a16:creationId xmlns:a16="http://schemas.microsoft.com/office/drawing/2014/main" id="{1FCA5A69-4CAB-4959-AEAF-7B994CC65083}"/>
            </a:ext>
          </a:extLst>
        </xdr:cNvPr>
        <xdr:cNvSpPr txBox="1"/>
      </xdr:nvSpPr>
      <xdr:spPr>
        <a:xfrm>
          <a:off x="14735175" y="168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875" name="楕円 874">
          <a:extLst>
            <a:ext uri="{FF2B5EF4-FFF2-40B4-BE49-F238E27FC236}">
              <a16:creationId xmlns:a16="http://schemas.microsoft.com/office/drawing/2014/main" id="{FF0BB1B7-4E10-4EF7-BBC9-3106EAF33624}"/>
            </a:ext>
          </a:extLst>
        </xdr:cNvPr>
        <xdr:cNvSpPr/>
      </xdr:nvSpPr>
      <xdr:spPr>
        <a:xfrm>
          <a:off x="13887450" y="16877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129539</xdr:rowOff>
    </xdr:to>
    <xdr:cxnSp macro="">
      <xdr:nvCxnSpPr>
        <xdr:cNvPr id="876" name="直線コネクタ 875">
          <a:extLst>
            <a:ext uri="{FF2B5EF4-FFF2-40B4-BE49-F238E27FC236}">
              <a16:creationId xmlns:a16="http://schemas.microsoft.com/office/drawing/2014/main" id="{6CAD3CBD-8A1D-4235-B321-7E5AA6A0EB2A}"/>
            </a:ext>
          </a:extLst>
        </xdr:cNvPr>
        <xdr:cNvCxnSpPr/>
      </xdr:nvCxnSpPr>
      <xdr:spPr>
        <a:xfrm>
          <a:off x="13935075" y="16924655"/>
          <a:ext cx="762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877" name="楕円 876">
          <a:extLst>
            <a:ext uri="{FF2B5EF4-FFF2-40B4-BE49-F238E27FC236}">
              <a16:creationId xmlns:a16="http://schemas.microsoft.com/office/drawing/2014/main" id="{973DBAD3-EB68-48BD-97C3-87EA0DBB09FE}"/>
            </a:ext>
          </a:extLst>
        </xdr:cNvPr>
        <xdr:cNvSpPr/>
      </xdr:nvSpPr>
      <xdr:spPr>
        <a:xfrm>
          <a:off x="13096875" y="16841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45720</xdr:rowOff>
    </xdr:from>
    <xdr:to>
      <xdr:col>81</xdr:col>
      <xdr:colOff>50800</xdr:colOff>
      <xdr:row>104</xdr:row>
      <xdr:rowOff>87630</xdr:rowOff>
    </xdr:to>
    <xdr:cxnSp macro="">
      <xdr:nvCxnSpPr>
        <xdr:cNvPr id="878" name="直線コネクタ 877">
          <a:extLst>
            <a:ext uri="{FF2B5EF4-FFF2-40B4-BE49-F238E27FC236}">
              <a16:creationId xmlns:a16="http://schemas.microsoft.com/office/drawing/2014/main" id="{C6DA1CCC-D224-4C22-8AF7-466227A4CCBB}"/>
            </a:ext>
          </a:extLst>
        </xdr:cNvPr>
        <xdr:cNvCxnSpPr/>
      </xdr:nvCxnSpPr>
      <xdr:spPr>
        <a:xfrm>
          <a:off x="13144500" y="16889095"/>
          <a:ext cx="79057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105411</xdr:rowOff>
    </xdr:from>
    <xdr:to>
      <xdr:col>72</xdr:col>
      <xdr:colOff>38100</xdr:colOff>
      <xdr:row>104</xdr:row>
      <xdr:rowOff>35561</xdr:rowOff>
    </xdr:to>
    <xdr:sp macro="" textlink="">
      <xdr:nvSpPr>
        <xdr:cNvPr id="879" name="楕円 878">
          <a:extLst>
            <a:ext uri="{FF2B5EF4-FFF2-40B4-BE49-F238E27FC236}">
              <a16:creationId xmlns:a16="http://schemas.microsoft.com/office/drawing/2014/main" id="{42D96738-C8A7-4F59-A9AC-B13B7B5275D8}"/>
            </a:ext>
          </a:extLst>
        </xdr:cNvPr>
        <xdr:cNvSpPr/>
      </xdr:nvSpPr>
      <xdr:spPr>
        <a:xfrm>
          <a:off x="12296775" y="167805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156211</xdr:rowOff>
    </xdr:from>
    <xdr:to>
      <xdr:col>76</xdr:col>
      <xdr:colOff>114300</xdr:colOff>
      <xdr:row>104</xdr:row>
      <xdr:rowOff>45720</xdr:rowOff>
    </xdr:to>
    <xdr:cxnSp macro="">
      <xdr:nvCxnSpPr>
        <xdr:cNvPr id="880" name="直線コネクタ 879">
          <a:extLst>
            <a:ext uri="{FF2B5EF4-FFF2-40B4-BE49-F238E27FC236}">
              <a16:creationId xmlns:a16="http://schemas.microsoft.com/office/drawing/2014/main" id="{C02FD617-0496-4F77-9FC1-DA4105365C99}"/>
            </a:ext>
          </a:extLst>
        </xdr:cNvPr>
        <xdr:cNvCxnSpPr/>
      </xdr:nvCxnSpPr>
      <xdr:spPr>
        <a:xfrm>
          <a:off x="12344400" y="16837661"/>
          <a:ext cx="8001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59689</xdr:rowOff>
    </xdr:from>
    <xdr:to>
      <xdr:col>67</xdr:col>
      <xdr:colOff>101600</xdr:colOff>
      <xdr:row>103</xdr:row>
      <xdr:rowOff>161289</xdr:rowOff>
    </xdr:to>
    <xdr:sp macro="" textlink="">
      <xdr:nvSpPr>
        <xdr:cNvPr id="881" name="楕円 880">
          <a:extLst>
            <a:ext uri="{FF2B5EF4-FFF2-40B4-BE49-F238E27FC236}">
              <a16:creationId xmlns:a16="http://schemas.microsoft.com/office/drawing/2014/main" id="{EC4E07E5-D6FA-495E-AED0-108F143FC8CE}"/>
            </a:ext>
          </a:extLst>
        </xdr:cNvPr>
        <xdr:cNvSpPr/>
      </xdr:nvSpPr>
      <xdr:spPr>
        <a:xfrm>
          <a:off x="11487150" y="167379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110489</xdr:rowOff>
    </xdr:from>
    <xdr:to>
      <xdr:col>71</xdr:col>
      <xdr:colOff>177800</xdr:colOff>
      <xdr:row>103</xdr:row>
      <xdr:rowOff>156211</xdr:rowOff>
    </xdr:to>
    <xdr:cxnSp macro="">
      <xdr:nvCxnSpPr>
        <xdr:cNvPr id="882" name="直線コネクタ 881">
          <a:extLst>
            <a:ext uri="{FF2B5EF4-FFF2-40B4-BE49-F238E27FC236}">
              <a16:creationId xmlns:a16="http://schemas.microsoft.com/office/drawing/2014/main" id="{07176188-8D28-4B7D-A2BA-DC9D9221D0AD}"/>
            </a:ext>
          </a:extLst>
        </xdr:cNvPr>
        <xdr:cNvCxnSpPr/>
      </xdr:nvCxnSpPr>
      <xdr:spPr>
        <a:xfrm>
          <a:off x="11534775" y="16785589"/>
          <a:ext cx="809625"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883" name="n_1aveValue【庁舎】&#10;有形固定資産減価償却率">
          <a:extLst>
            <a:ext uri="{FF2B5EF4-FFF2-40B4-BE49-F238E27FC236}">
              <a16:creationId xmlns:a16="http://schemas.microsoft.com/office/drawing/2014/main" id="{0EDB48C2-2F60-4391-915E-659573C55BEA}"/>
            </a:ext>
          </a:extLst>
        </xdr:cNvPr>
        <xdr:cNvSpPr txBox="1"/>
      </xdr:nvSpPr>
      <xdr:spPr>
        <a:xfrm>
          <a:off x="13745219" y="1645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884" name="n_2aveValue【庁舎】&#10;有形固定資産減価償却率">
          <a:extLst>
            <a:ext uri="{FF2B5EF4-FFF2-40B4-BE49-F238E27FC236}">
              <a16:creationId xmlns:a16="http://schemas.microsoft.com/office/drawing/2014/main" id="{84399D86-CDBB-4B9F-B42A-92C4F6500049}"/>
            </a:ext>
          </a:extLst>
        </xdr:cNvPr>
        <xdr:cNvSpPr txBox="1"/>
      </xdr:nvSpPr>
      <xdr:spPr>
        <a:xfrm>
          <a:off x="12964169" y="1646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132097</xdr:rowOff>
    </xdr:from>
    <xdr:ext cx="405111" cy="259045"/>
    <xdr:sp macro="" textlink="">
      <xdr:nvSpPr>
        <xdr:cNvPr id="885" name="n_3aveValue【庁舎】&#10;有形固定資産減価償却率">
          <a:extLst>
            <a:ext uri="{FF2B5EF4-FFF2-40B4-BE49-F238E27FC236}">
              <a16:creationId xmlns:a16="http://schemas.microsoft.com/office/drawing/2014/main" id="{AB11CC4A-9B3E-4FEB-A5D5-340C20BF6590}"/>
            </a:ext>
          </a:extLst>
        </xdr:cNvPr>
        <xdr:cNvSpPr txBox="1"/>
      </xdr:nvSpPr>
      <xdr:spPr>
        <a:xfrm>
          <a:off x="12164069" y="1648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110507</xdr:rowOff>
    </xdr:from>
    <xdr:ext cx="405111" cy="259045"/>
    <xdr:sp macro="" textlink="">
      <xdr:nvSpPr>
        <xdr:cNvPr id="886" name="n_4aveValue【庁舎】&#10;有形固定資産減価償却率">
          <a:extLst>
            <a:ext uri="{FF2B5EF4-FFF2-40B4-BE49-F238E27FC236}">
              <a16:creationId xmlns:a16="http://schemas.microsoft.com/office/drawing/2014/main" id="{AC3E108A-633E-428F-B14E-7D0D231B0070}"/>
            </a:ext>
          </a:extLst>
        </xdr:cNvPr>
        <xdr:cNvSpPr txBox="1"/>
      </xdr:nvSpPr>
      <xdr:spPr>
        <a:xfrm>
          <a:off x="11354444" y="1694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129557</xdr:rowOff>
    </xdr:from>
    <xdr:ext cx="405111" cy="259045"/>
    <xdr:sp macro="" textlink="">
      <xdr:nvSpPr>
        <xdr:cNvPr id="887" name="n_1mainValue【庁舎】&#10;有形固定資産減価償却率">
          <a:extLst>
            <a:ext uri="{FF2B5EF4-FFF2-40B4-BE49-F238E27FC236}">
              <a16:creationId xmlns:a16="http://schemas.microsoft.com/office/drawing/2014/main" id="{F7AAF27E-7A7A-4260-BD6E-768E5A16B91B}"/>
            </a:ext>
          </a:extLst>
        </xdr:cNvPr>
        <xdr:cNvSpPr txBox="1"/>
      </xdr:nvSpPr>
      <xdr:spPr>
        <a:xfrm>
          <a:off x="13745219" y="1696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87647</xdr:rowOff>
    </xdr:from>
    <xdr:ext cx="405111" cy="259045"/>
    <xdr:sp macro="" textlink="">
      <xdr:nvSpPr>
        <xdr:cNvPr id="888" name="n_2mainValue【庁舎】&#10;有形固定資産減価償却率">
          <a:extLst>
            <a:ext uri="{FF2B5EF4-FFF2-40B4-BE49-F238E27FC236}">
              <a16:creationId xmlns:a16="http://schemas.microsoft.com/office/drawing/2014/main" id="{CC329EE2-FAE9-4DFD-B284-C980507D3922}"/>
            </a:ext>
          </a:extLst>
        </xdr:cNvPr>
        <xdr:cNvSpPr txBox="1"/>
      </xdr:nvSpPr>
      <xdr:spPr>
        <a:xfrm>
          <a:off x="12964169"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26688</xdr:rowOff>
    </xdr:from>
    <xdr:ext cx="405111" cy="259045"/>
    <xdr:sp macro="" textlink="">
      <xdr:nvSpPr>
        <xdr:cNvPr id="889" name="n_3mainValue【庁舎】&#10;有形固定資産減価償却率">
          <a:extLst>
            <a:ext uri="{FF2B5EF4-FFF2-40B4-BE49-F238E27FC236}">
              <a16:creationId xmlns:a16="http://schemas.microsoft.com/office/drawing/2014/main" id="{E1AB115F-71EB-478F-BD5A-64FB67782E87}"/>
            </a:ext>
          </a:extLst>
        </xdr:cNvPr>
        <xdr:cNvSpPr txBox="1"/>
      </xdr:nvSpPr>
      <xdr:spPr>
        <a:xfrm>
          <a:off x="12164069" y="16870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90" name="n_4mainValue【庁舎】&#10;有形固定資産減価償却率">
          <a:extLst>
            <a:ext uri="{FF2B5EF4-FFF2-40B4-BE49-F238E27FC236}">
              <a16:creationId xmlns:a16="http://schemas.microsoft.com/office/drawing/2014/main" id="{5FB64F51-9B90-45C1-AE68-7A8F52AB4198}"/>
            </a:ext>
          </a:extLst>
        </xdr:cNvPr>
        <xdr:cNvSpPr txBox="1"/>
      </xdr:nvSpPr>
      <xdr:spPr>
        <a:xfrm>
          <a:off x="11354444" y="1652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6908D621-78D7-4ED5-A128-DFFA0E656313}"/>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F511B33C-6D49-4A37-A245-ED8117FC8DFA}"/>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58360EE5-FEA0-4C50-B59F-D6446C50F946}"/>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9D8E065C-BEF9-41D3-A7B8-368C44B56D75}"/>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0337AD1E-544A-4D95-96E1-1BBDEEE1D8B5}"/>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6EC49585-7626-4D81-9776-8CE819F42BF7}"/>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DD91C292-0E15-4916-B10C-7E59DCCDAC39}"/>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409C53A2-7E41-4A16-9FE3-94A9B8133F2B}"/>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EBDF1439-AEC7-4994-A5D8-CAE258C215E9}"/>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98FFB852-0B56-4F91-B518-3620BC983922}"/>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F44D3463-CD46-47FB-920C-49B4E3A646B7}"/>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15A41E13-10C7-4F1E-9128-8352802992F7}"/>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8C534402-ABCA-4903-B5C9-9991B091AAD3}"/>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0A076431-25AD-4484-99A2-388CC113E5DF}"/>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DEC6B176-38BA-47E0-A52C-DAE95FFFDA6A}"/>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2E25E861-296C-4B1A-B454-4ED2CA082FF2}"/>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D80A098D-65E5-4417-9FBA-B7BE87CB7162}"/>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24BDA8C1-62AD-4EAC-87DA-B513D1116B00}"/>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375ACE5B-CEF1-4389-805C-C4ADD2F69C7C}"/>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4B4557E-E822-4CF7-A2C3-FDAE183A7B09}"/>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D15697FA-5229-46AA-96F0-D4575044508C}"/>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DD9E8F5-0076-471F-9B4D-94DA961EC46A}"/>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a:extLst>
            <a:ext uri="{FF2B5EF4-FFF2-40B4-BE49-F238E27FC236}">
              <a16:creationId xmlns:a16="http://schemas.microsoft.com/office/drawing/2014/main" id="{8AB4AD6A-CD71-41E9-8E28-6F8B82FA47E4}"/>
            </a:ext>
          </a:extLst>
        </xdr:cNvPr>
        <xdr:cNvCxnSpPr/>
      </xdr:nvCxnSpPr>
      <xdr:spPr>
        <a:xfrm flipV="1">
          <a:off x="19954239" y="16232124"/>
          <a:ext cx="0" cy="128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a:extLst>
            <a:ext uri="{FF2B5EF4-FFF2-40B4-BE49-F238E27FC236}">
              <a16:creationId xmlns:a16="http://schemas.microsoft.com/office/drawing/2014/main" id="{A199C3BC-C5BF-4823-977A-BA749DFF179E}"/>
            </a:ext>
          </a:extLst>
        </xdr:cNvPr>
        <xdr:cNvSpPr txBox="1"/>
      </xdr:nvSpPr>
      <xdr:spPr>
        <a:xfrm>
          <a:off x="19992975" y="1751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a:extLst>
            <a:ext uri="{FF2B5EF4-FFF2-40B4-BE49-F238E27FC236}">
              <a16:creationId xmlns:a16="http://schemas.microsoft.com/office/drawing/2014/main" id="{EAFEE048-1C1F-4A56-A3A2-DBD66406B498}"/>
            </a:ext>
          </a:extLst>
        </xdr:cNvPr>
        <xdr:cNvCxnSpPr/>
      </xdr:nvCxnSpPr>
      <xdr:spPr>
        <a:xfrm>
          <a:off x="19878675" y="17516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a:extLst>
            <a:ext uri="{FF2B5EF4-FFF2-40B4-BE49-F238E27FC236}">
              <a16:creationId xmlns:a16="http://schemas.microsoft.com/office/drawing/2014/main" id="{1736F109-2794-4002-BBF1-8F49A43338FC}"/>
            </a:ext>
          </a:extLst>
        </xdr:cNvPr>
        <xdr:cNvSpPr txBox="1"/>
      </xdr:nvSpPr>
      <xdr:spPr>
        <a:xfrm>
          <a:off x="19992975" y="160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a:extLst>
            <a:ext uri="{FF2B5EF4-FFF2-40B4-BE49-F238E27FC236}">
              <a16:creationId xmlns:a16="http://schemas.microsoft.com/office/drawing/2014/main" id="{A896D213-1214-4276-A497-863BB10A4CB3}"/>
            </a:ext>
          </a:extLst>
        </xdr:cNvPr>
        <xdr:cNvCxnSpPr/>
      </xdr:nvCxnSpPr>
      <xdr:spPr>
        <a:xfrm>
          <a:off x="19878675" y="162321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18" name="【庁舎】&#10;一人当たり面積平均値テキスト">
          <a:extLst>
            <a:ext uri="{FF2B5EF4-FFF2-40B4-BE49-F238E27FC236}">
              <a16:creationId xmlns:a16="http://schemas.microsoft.com/office/drawing/2014/main" id="{F6EA1280-AA83-4EA7-8944-644609BF5CFE}"/>
            </a:ext>
          </a:extLst>
        </xdr:cNvPr>
        <xdr:cNvSpPr txBox="1"/>
      </xdr:nvSpPr>
      <xdr:spPr>
        <a:xfrm>
          <a:off x="19992975" y="17066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a:extLst>
            <a:ext uri="{FF2B5EF4-FFF2-40B4-BE49-F238E27FC236}">
              <a16:creationId xmlns:a16="http://schemas.microsoft.com/office/drawing/2014/main" id="{9D11FE98-85EF-4248-BC71-0492B12849AA}"/>
            </a:ext>
          </a:extLst>
        </xdr:cNvPr>
        <xdr:cNvSpPr/>
      </xdr:nvSpPr>
      <xdr:spPr>
        <a:xfrm>
          <a:off x="19897725" y="170878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a:extLst>
            <a:ext uri="{FF2B5EF4-FFF2-40B4-BE49-F238E27FC236}">
              <a16:creationId xmlns:a16="http://schemas.microsoft.com/office/drawing/2014/main" id="{BEE07957-3144-4AF8-8074-EE5F57AE48D3}"/>
            </a:ext>
          </a:extLst>
        </xdr:cNvPr>
        <xdr:cNvSpPr/>
      </xdr:nvSpPr>
      <xdr:spPr>
        <a:xfrm>
          <a:off x="19154775" y="17061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a:extLst>
            <a:ext uri="{FF2B5EF4-FFF2-40B4-BE49-F238E27FC236}">
              <a16:creationId xmlns:a16="http://schemas.microsoft.com/office/drawing/2014/main" id="{6A96367E-111F-4348-8C3A-681043B8E607}"/>
            </a:ext>
          </a:extLst>
        </xdr:cNvPr>
        <xdr:cNvSpPr/>
      </xdr:nvSpPr>
      <xdr:spPr>
        <a:xfrm>
          <a:off x="18345150" y="17069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2" name="フローチャート: 判断 921">
          <a:extLst>
            <a:ext uri="{FF2B5EF4-FFF2-40B4-BE49-F238E27FC236}">
              <a16:creationId xmlns:a16="http://schemas.microsoft.com/office/drawing/2014/main" id="{47917086-412B-4F0D-9446-8D771B792CDB}"/>
            </a:ext>
          </a:extLst>
        </xdr:cNvPr>
        <xdr:cNvSpPr/>
      </xdr:nvSpPr>
      <xdr:spPr>
        <a:xfrm>
          <a:off x="17554575" y="170878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923" name="フローチャート: 判断 922">
          <a:extLst>
            <a:ext uri="{FF2B5EF4-FFF2-40B4-BE49-F238E27FC236}">
              <a16:creationId xmlns:a16="http://schemas.microsoft.com/office/drawing/2014/main" id="{D5969097-5704-45F5-B692-4E9E08B8EC04}"/>
            </a:ext>
          </a:extLst>
        </xdr:cNvPr>
        <xdr:cNvSpPr/>
      </xdr:nvSpPr>
      <xdr:spPr>
        <a:xfrm>
          <a:off x="16754475" y="170312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E1E6118-8A88-4DE8-B9F0-2AD224F6D790}"/>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1216423E-DB42-42AF-B5D6-FF5E06107B76}"/>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D80844AF-1D07-4D87-89EF-65518AD89A94}"/>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DD53DBB0-17CF-4917-AEAB-A8B770DC8423}"/>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8904FCD4-BE07-4E8E-A411-16076F20F47E}"/>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66548</xdr:rowOff>
    </xdr:from>
    <xdr:to>
      <xdr:col>116</xdr:col>
      <xdr:colOff>114300</xdr:colOff>
      <xdr:row>102</xdr:row>
      <xdr:rowOff>168148</xdr:rowOff>
    </xdr:to>
    <xdr:sp macro="" textlink="">
      <xdr:nvSpPr>
        <xdr:cNvPr id="929" name="楕円 928">
          <a:extLst>
            <a:ext uri="{FF2B5EF4-FFF2-40B4-BE49-F238E27FC236}">
              <a16:creationId xmlns:a16="http://schemas.microsoft.com/office/drawing/2014/main" id="{051911A8-1085-4E9A-AF99-62BE948EB464}"/>
            </a:ext>
          </a:extLst>
        </xdr:cNvPr>
        <xdr:cNvSpPr/>
      </xdr:nvSpPr>
      <xdr:spPr>
        <a:xfrm>
          <a:off x="19897725" y="165860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89425</xdr:rowOff>
    </xdr:from>
    <xdr:ext cx="469744" cy="259045"/>
    <xdr:sp macro="" textlink="">
      <xdr:nvSpPr>
        <xdr:cNvPr id="930" name="【庁舎】&#10;一人当たり面積該当値テキスト">
          <a:extLst>
            <a:ext uri="{FF2B5EF4-FFF2-40B4-BE49-F238E27FC236}">
              <a16:creationId xmlns:a16="http://schemas.microsoft.com/office/drawing/2014/main" id="{6C334786-B61A-4475-8C79-03A2C03E22D7}"/>
            </a:ext>
          </a:extLst>
        </xdr:cNvPr>
        <xdr:cNvSpPr txBox="1"/>
      </xdr:nvSpPr>
      <xdr:spPr>
        <a:xfrm>
          <a:off x="19992975" y="1644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80263</xdr:rowOff>
    </xdr:from>
    <xdr:to>
      <xdr:col>112</xdr:col>
      <xdr:colOff>38100</xdr:colOff>
      <xdr:row>103</xdr:row>
      <xdr:rowOff>10413</xdr:rowOff>
    </xdr:to>
    <xdr:sp macro="" textlink="">
      <xdr:nvSpPr>
        <xdr:cNvPr id="931" name="楕円 930">
          <a:extLst>
            <a:ext uri="{FF2B5EF4-FFF2-40B4-BE49-F238E27FC236}">
              <a16:creationId xmlns:a16="http://schemas.microsoft.com/office/drawing/2014/main" id="{65962CFD-78AC-43FC-B674-D50247218843}"/>
            </a:ext>
          </a:extLst>
        </xdr:cNvPr>
        <xdr:cNvSpPr/>
      </xdr:nvSpPr>
      <xdr:spPr>
        <a:xfrm>
          <a:off x="19154775" y="165997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117348</xdr:rowOff>
    </xdr:from>
    <xdr:to>
      <xdr:col>116</xdr:col>
      <xdr:colOff>63500</xdr:colOff>
      <xdr:row>102</xdr:row>
      <xdr:rowOff>131063</xdr:rowOff>
    </xdr:to>
    <xdr:cxnSp macro="">
      <xdr:nvCxnSpPr>
        <xdr:cNvPr id="932" name="直線コネクタ 931">
          <a:extLst>
            <a:ext uri="{FF2B5EF4-FFF2-40B4-BE49-F238E27FC236}">
              <a16:creationId xmlns:a16="http://schemas.microsoft.com/office/drawing/2014/main" id="{DE99F284-8E9E-4B2F-8970-DE3A57EC175B}"/>
            </a:ext>
          </a:extLst>
        </xdr:cNvPr>
        <xdr:cNvCxnSpPr/>
      </xdr:nvCxnSpPr>
      <xdr:spPr>
        <a:xfrm flipV="1">
          <a:off x="19202400" y="16633698"/>
          <a:ext cx="752475"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98552</xdr:rowOff>
    </xdr:from>
    <xdr:to>
      <xdr:col>107</xdr:col>
      <xdr:colOff>101600</xdr:colOff>
      <xdr:row>103</xdr:row>
      <xdr:rowOff>28702</xdr:rowOff>
    </xdr:to>
    <xdr:sp macro="" textlink="">
      <xdr:nvSpPr>
        <xdr:cNvPr id="933" name="楕円 932">
          <a:extLst>
            <a:ext uri="{FF2B5EF4-FFF2-40B4-BE49-F238E27FC236}">
              <a16:creationId xmlns:a16="http://schemas.microsoft.com/office/drawing/2014/main" id="{0F3C32CF-5E98-493E-A3F0-38411261ACA9}"/>
            </a:ext>
          </a:extLst>
        </xdr:cNvPr>
        <xdr:cNvSpPr/>
      </xdr:nvSpPr>
      <xdr:spPr>
        <a:xfrm>
          <a:off x="18345150" y="166180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131063</xdr:rowOff>
    </xdr:from>
    <xdr:to>
      <xdr:col>111</xdr:col>
      <xdr:colOff>177800</xdr:colOff>
      <xdr:row>102</xdr:row>
      <xdr:rowOff>149352</xdr:rowOff>
    </xdr:to>
    <xdr:cxnSp macro="">
      <xdr:nvCxnSpPr>
        <xdr:cNvPr id="934" name="直線コネクタ 933">
          <a:extLst>
            <a:ext uri="{FF2B5EF4-FFF2-40B4-BE49-F238E27FC236}">
              <a16:creationId xmlns:a16="http://schemas.microsoft.com/office/drawing/2014/main" id="{EF71B2E9-5447-4302-8C4D-0A0BBADC6192}"/>
            </a:ext>
          </a:extLst>
        </xdr:cNvPr>
        <xdr:cNvCxnSpPr/>
      </xdr:nvCxnSpPr>
      <xdr:spPr>
        <a:xfrm flipV="1">
          <a:off x="18392775" y="16647413"/>
          <a:ext cx="809625"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148844</xdr:rowOff>
    </xdr:from>
    <xdr:to>
      <xdr:col>102</xdr:col>
      <xdr:colOff>165100</xdr:colOff>
      <xdr:row>103</xdr:row>
      <xdr:rowOff>78994</xdr:rowOff>
    </xdr:to>
    <xdr:sp macro="" textlink="">
      <xdr:nvSpPr>
        <xdr:cNvPr id="935" name="楕円 934">
          <a:extLst>
            <a:ext uri="{FF2B5EF4-FFF2-40B4-BE49-F238E27FC236}">
              <a16:creationId xmlns:a16="http://schemas.microsoft.com/office/drawing/2014/main" id="{60095370-D54F-42F9-A80E-E139C497D99A}"/>
            </a:ext>
          </a:extLst>
        </xdr:cNvPr>
        <xdr:cNvSpPr/>
      </xdr:nvSpPr>
      <xdr:spPr>
        <a:xfrm>
          <a:off x="17554575" y="166620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149352</xdr:rowOff>
    </xdr:from>
    <xdr:to>
      <xdr:col>107</xdr:col>
      <xdr:colOff>50800</xdr:colOff>
      <xdr:row>103</xdr:row>
      <xdr:rowOff>28194</xdr:rowOff>
    </xdr:to>
    <xdr:cxnSp macro="">
      <xdr:nvCxnSpPr>
        <xdr:cNvPr id="936" name="直線コネクタ 935">
          <a:extLst>
            <a:ext uri="{FF2B5EF4-FFF2-40B4-BE49-F238E27FC236}">
              <a16:creationId xmlns:a16="http://schemas.microsoft.com/office/drawing/2014/main" id="{86DBE107-A75C-4FF8-B372-D2B0A5D9851B}"/>
            </a:ext>
          </a:extLst>
        </xdr:cNvPr>
        <xdr:cNvCxnSpPr/>
      </xdr:nvCxnSpPr>
      <xdr:spPr>
        <a:xfrm flipV="1">
          <a:off x="17602200" y="16665702"/>
          <a:ext cx="790575"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162561</xdr:rowOff>
    </xdr:from>
    <xdr:to>
      <xdr:col>98</xdr:col>
      <xdr:colOff>38100</xdr:colOff>
      <xdr:row>103</xdr:row>
      <xdr:rowOff>92711</xdr:rowOff>
    </xdr:to>
    <xdr:sp macro="" textlink="">
      <xdr:nvSpPr>
        <xdr:cNvPr id="937" name="楕円 936">
          <a:extLst>
            <a:ext uri="{FF2B5EF4-FFF2-40B4-BE49-F238E27FC236}">
              <a16:creationId xmlns:a16="http://schemas.microsoft.com/office/drawing/2014/main" id="{D17A61CC-F367-48B2-8916-1FD43FADA71C}"/>
            </a:ext>
          </a:extLst>
        </xdr:cNvPr>
        <xdr:cNvSpPr/>
      </xdr:nvSpPr>
      <xdr:spPr>
        <a:xfrm>
          <a:off x="16754475" y="166757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28194</xdr:rowOff>
    </xdr:from>
    <xdr:to>
      <xdr:col>102</xdr:col>
      <xdr:colOff>114300</xdr:colOff>
      <xdr:row>103</xdr:row>
      <xdr:rowOff>41911</xdr:rowOff>
    </xdr:to>
    <xdr:cxnSp macro="">
      <xdr:nvCxnSpPr>
        <xdr:cNvPr id="938" name="直線コネクタ 937">
          <a:extLst>
            <a:ext uri="{FF2B5EF4-FFF2-40B4-BE49-F238E27FC236}">
              <a16:creationId xmlns:a16="http://schemas.microsoft.com/office/drawing/2014/main" id="{8581211E-0AD1-4C3D-8048-423851BBDD58}"/>
            </a:ext>
          </a:extLst>
        </xdr:cNvPr>
        <xdr:cNvCxnSpPr/>
      </xdr:nvCxnSpPr>
      <xdr:spPr>
        <a:xfrm flipV="1">
          <a:off x="16802100" y="16709644"/>
          <a:ext cx="8001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939" name="n_1aveValue【庁舎】&#10;一人当たり面積">
          <a:extLst>
            <a:ext uri="{FF2B5EF4-FFF2-40B4-BE49-F238E27FC236}">
              <a16:creationId xmlns:a16="http://schemas.microsoft.com/office/drawing/2014/main" id="{5CCFF9FC-6D29-46D3-A380-1D6CE906A6CC}"/>
            </a:ext>
          </a:extLst>
        </xdr:cNvPr>
        <xdr:cNvSpPr txBox="1"/>
      </xdr:nvSpPr>
      <xdr:spPr>
        <a:xfrm>
          <a:off x="18983402" y="1715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940" name="n_2aveValue【庁舎】&#10;一人当たり面積">
          <a:extLst>
            <a:ext uri="{FF2B5EF4-FFF2-40B4-BE49-F238E27FC236}">
              <a16:creationId xmlns:a16="http://schemas.microsoft.com/office/drawing/2014/main" id="{874F7966-3777-42B6-9150-2C25B7F73A8A}"/>
            </a:ext>
          </a:extLst>
        </xdr:cNvPr>
        <xdr:cNvSpPr txBox="1"/>
      </xdr:nvSpPr>
      <xdr:spPr>
        <a:xfrm>
          <a:off x="18183302" y="1716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1" name="n_3aveValue【庁舎】&#10;一人当たり面積">
          <a:extLst>
            <a:ext uri="{FF2B5EF4-FFF2-40B4-BE49-F238E27FC236}">
              <a16:creationId xmlns:a16="http://schemas.microsoft.com/office/drawing/2014/main" id="{2BBE9541-4FEE-448C-A155-00FF2D854203}"/>
            </a:ext>
          </a:extLst>
        </xdr:cNvPr>
        <xdr:cNvSpPr txBox="1"/>
      </xdr:nvSpPr>
      <xdr:spPr>
        <a:xfrm>
          <a:off x="17383202" y="1717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124985</xdr:rowOff>
    </xdr:from>
    <xdr:ext cx="469744" cy="259045"/>
    <xdr:sp macro="" textlink="">
      <xdr:nvSpPr>
        <xdr:cNvPr id="942" name="n_4aveValue【庁舎】&#10;一人当たり面積">
          <a:extLst>
            <a:ext uri="{FF2B5EF4-FFF2-40B4-BE49-F238E27FC236}">
              <a16:creationId xmlns:a16="http://schemas.microsoft.com/office/drawing/2014/main" id="{749D9D90-DC14-4F47-AC12-D9371D3EADC1}"/>
            </a:ext>
          </a:extLst>
        </xdr:cNvPr>
        <xdr:cNvSpPr txBox="1"/>
      </xdr:nvSpPr>
      <xdr:spPr>
        <a:xfrm>
          <a:off x="16592627" y="171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26940</xdr:rowOff>
    </xdr:from>
    <xdr:ext cx="469744" cy="259045"/>
    <xdr:sp macro="" textlink="">
      <xdr:nvSpPr>
        <xdr:cNvPr id="943" name="n_1mainValue【庁舎】&#10;一人当たり面積">
          <a:extLst>
            <a:ext uri="{FF2B5EF4-FFF2-40B4-BE49-F238E27FC236}">
              <a16:creationId xmlns:a16="http://schemas.microsoft.com/office/drawing/2014/main" id="{B13FCA44-DEEB-4394-A47F-4E32B402E113}"/>
            </a:ext>
          </a:extLst>
        </xdr:cNvPr>
        <xdr:cNvSpPr txBox="1"/>
      </xdr:nvSpPr>
      <xdr:spPr>
        <a:xfrm>
          <a:off x="18983402" y="1638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45229</xdr:rowOff>
    </xdr:from>
    <xdr:ext cx="469744" cy="259045"/>
    <xdr:sp macro="" textlink="">
      <xdr:nvSpPr>
        <xdr:cNvPr id="944" name="n_2mainValue【庁舎】&#10;一人当たり面積">
          <a:extLst>
            <a:ext uri="{FF2B5EF4-FFF2-40B4-BE49-F238E27FC236}">
              <a16:creationId xmlns:a16="http://schemas.microsoft.com/office/drawing/2014/main" id="{0BC50E6B-6EA0-427F-9F7A-B20694C471AD}"/>
            </a:ext>
          </a:extLst>
        </xdr:cNvPr>
        <xdr:cNvSpPr txBox="1"/>
      </xdr:nvSpPr>
      <xdr:spPr>
        <a:xfrm>
          <a:off x="18183302" y="1640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95521</xdr:rowOff>
    </xdr:from>
    <xdr:ext cx="469744" cy="259045"/>
    <xdr:sp macro="" textlink="">
      <xdr:nvSpPr>
        <xdr:cNvPr id="945" name="n_3mainValue【庁舎】&#10;一人当たり面積">
          <a:extLst>
            <a:ext uri="{FF2B5EF4-FFF2-40B4-BE49-F238E27FC236}">
              <a16:creationId xmlns:a16="http://schemas.microsoft.com/office/drawing/2014/main" id="{101C3A19-0902-47D8-9775-BE9E0F464AF2}"/>
            </a:ext>
          </a:extLst>
        </xdr:cNvPr>
        <xdr:cNvSpPr txBox="1"/>
      </xdr:nvSpPr>
      <xdr:spPr>
        <a:xfrm>
          <a:off x="17383202" y="1644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109238</xdr:rowOff>
    </xdr:from>
    <xdr:ext cx="469744" cy="259045"/>
    <xdr:sp macro="" textlink="">
      <xdr:nvSpPr>
        <xdr:cNvPr id="946" name="n_4mainValue【庁舎】&#10;一人当たり面積">
          <a:extLst>
            <a:ext uri="{FF2B5EF4-FFF2-40B4-BE49-F238E27FC236}">
              <a16:creationId xmlns:a16="http://schemas.microsoft.com/office/drawing/2014/main" id="{73FE105A-4F56-43BD-B85C-43E2A8991D13}"/>
            </a:ext>
          </a:extLst>
        </xdr:cNvPr>
        <xdr:cNvSpPr txBox="1"/>
      </xdr:nvSpPr>
      <xdr:spPr>
        <a:xfrm>
          <a:off x="16592627" y="1646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9FE5770A-F486-4C91-BC1F-AB14C0DC8E7A}"/>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C28D5A97-6D18-4838-873C-44D314DE321A}"/>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28A35E5D-5734-47A1-8704-74ABDD478F94}"/>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が類似団体平均よりも大幅に悪い状況にある。また、一人当たりの面積においては、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が類似団体より大幅に大きく、維持管理費が他団体よりも高いことが予想される。</a:t>
          </a:r>
        </a:p>
        <a:p>
          <a:r>
            <a:rPr kumimoji="1" lang="ja-JP" altLang="en-US" sz="1300">
              <a:latin typeface="ＭＳ Ｐゴシック" panose="020B0600070205080204" pitchFamily="50" charset="-128"/>
              <a:ea typeface="ＭＳ Ｐゴシック" panose="020B0600070205080204" pitchFamily="50" charset="-128"/>
            </a:rPr>
            <a:t>本市では、市町村合併により機能的に重複した施設が複数存在している状況であり、施設自体も老朽化が進んでいることから、今後は一人当たりの面積も参考に人口規模にあった施設の再編を進め効率的な施設管理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104,474
102,765
510.04
55,967,346
52,798,850
2,968,540
29,231,091
58,038,735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普通交付税の算定における地方消費税交付金の増等により基準財政収入額が増加したものの、国の財政措置として臨時財政対策債償還基金費等の追加算定が行われたことや各個別算定経費の増等により基準財政需要額が増加したことから、前年度比</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ポイント悪化している。</a:t>
          </a:r>
        </a:p>
        <a:p>
          <a:r>
            <a:rPr kumimoji="1" lang="ja-JP" altLang="en-US" sz="1100">
              <a:latin typeface="ＭＳ Ｐゴシック" panose="020B0600070205080204" pitchFamily="50" charset="-128"/>
              <a:ea typeface="ＭＳ Ｐゴシック" panose="020B0600070205080204" pitchFamily="50" charset="-128"/>
            </a:rPr>
            <a:t>　現状、全国及び愛媛県の平均より良い状況ではあるものの、類似団体平均より悪い状況にあり、今後、人口減少により税収等の大幅な増加は見込みにくいことから、歳入水準に見合った歳出構造への転換に向けた歳出改革を継続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464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106485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106485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歳出では、扶助費の増加等により経常経費充当一般財源が増加したものの、歳入では、普通交付税の増加等により経常一般財源が増加したことから、経常収支比率は前年度から</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ポイント改善している。</a:t>
          </a:r>
        </a:p>
        <a:p>
          <a:r>
            <a:rPr kumimoji="1" lang="ja-JP" altLang="en-US" sz="1100">
              <a:latin typeface="ＭＳ Ｐゴシック" panose="020B0600070205080204" pitchFamily="50" charset="-128"/>
              <a:ea typeface="ＭＳ Ｐゴシック" panose="020B0600070205080204" pitchFamily="50" charset="-128"/>
            </a:rPr>
            <a:t>　今後は、人件費、扶助費、公債費からなる義務的経費や、老朽化する施設の維持補修費の増加が見込まれることから、公共施設マネジメントの推進や使用料・手数料の見直しによる受益者負担の適正化による財政構造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100754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77830"/>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68156</xdr:rowOff>
    </xdr:from>
    <xdr:to>
      <xdr:col>19</xdr:col>
      <xdr:colOff>133350</xdr:colOff>
      <xdr:row>62</xdr:row>
      <xdr:rowOff>100754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83706"/>
          <a:ext cx="889000" cy="54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68156</xdr:rowOff>
    </xdr:from>
    <xdr:to>
      <xdr:col>15</xdr:col>
      <xdr:colOff>82550</xdr:colOff>
      <xdr:row>62</xdr:row>
      <xdr:rowOff>140970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83706"/>
          <a:ext cx="889000" cy="58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28363</xdr:rowOff>
    </xdr:from>
    <xdr:to>
      <xdr:col>11</xdr:col>
      <xdr:colOff>31750</xdr:colOff>
      <xdr:row>62</xdr:row>
      <xdr:rowOff>140970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5826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4656</xdr:rowOff>
    </xdr:from>
    <xdr:to>
      <xdr:col>11</xdr:col>
      <xdr:colOff>82550</xdr:colOff>
      <xdr:row>64</xdr:row>
      <xdr:rowOff>106256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131250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17356</xdr:rowOff>
    </xdr:from>
    <xdr:to>
      <xdr:col>15</xdr:col>
      <xdr:colOff>133350</xdr:colOff>
      <xdr:row>59</xdr:row>
      <xdr:rowOff>118956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129133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新型コロナウイルスワクチン接種事業の縮小による物件費の減少等により、前年度と比較し人口一人当たりの決算額が</a:t>
          </a:r>
          <a:r>
            <a:rPr kumimoji="1" lang="en-US" altLang="ja-JP" sz="1100">
              <a:latin typeface="ＭＳ Ｐゴシック" panose="020B0600070205080204" pitchFamily="50" charset="-128"/>
              <a:ea typeface="ＭＳ Ｐゴシック" panose="020B0600070205080204" pitchFamily="50" charset="-128"/>
            </a:rPr>
            <a:t>6,913</a:t>
          </a:r>
          <a:r>
            <a:rPr kumimoji="1" lang="ja-JP" altLang="en-US" sz="1100">
              <a:latin typeface="ＭＳ Ｐゴシック" panose="020B0600070205080204" pitchFamily="50" charset="-128"/>
              <a:ea typeface="ＭＳ Ｐゴシック" panose="020B0600070205080204" pitchFamily="50" charset="-128"/>
            </a:rPr>
            <a:t>円減少した。全国、愛媛県平均より良い状況となっているものの、類似団体平均よりは悪い状況となっている。</a:t>
          </a:r>
        </a:p>
        <a:p>
          <a:r>
            <a:rPr kumimoji="1" lang="ja-JP" altLang="en-US" sz="1100">
              <a:latin typeface="ＭＳ Ｐゴシック" panose="020B0600070205080204" pitchFamily="50" charset="-128"/>
              <a:ea typeface="ＭＳ Ｐゴシック" panose="020B0600070205080204" pitchFamily="50" charset="-128"/>
            </a:rPr>
            <a:t>　今後も、引き続き適切な定員管理に努めるとともに、公共施設の適正配置、有効活用、事務事業の見直し等により経費削減に努めていく必要がある。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63058</xdr:rowOff>
    </xdr:from>
    <xdr:to>
      <xdr:col>23</xdr:col>
      <xdr:colOff>133350</xdr:colOff>
      <xdr:row>86</xdr:row>
      <xdr:rowOff>30618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636308"/>
          <a:ext cx="838200" cy="1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122036</xdr:rowOff>
    </xdr:from>
    <xdr:to>
      <xdr:col>19</xdr:col>
      <xdr:colOff>133350</xdr:colOff>
      <xdr:row>86</xdr:row>
      <xdr:rowOff>30618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95286"/>
          <a:ext cx="889000" cy="8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101532</xdr:rowOff>
    </xdr:from>
    <xdr:to>
      <xdr:col>15</xdr:col>
      <xdr:colOff>82550</xdr:colOff>
      <xdr:row>85</xdr:row>
      <xdr:rowOff>122036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03332"/>
          <a:ext cx="889000" cy="19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113503</xdr:rowOff>
    </xdr:from>
    <xdr:to>
      <xdr:col>11</xdr:col>
      <xdr:colOff>31750</xdr:colOff>
      <xdr:row>84</xdr:row>
      <xdr:rowOff>101532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43853"/>
          <a:ext cx="889000" cy="15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3673</xdr:rowOff>
    </xdr:from>
    <xdr:to>
      <xdr:col>11</xdr:col>
      <xdr:colOff>82550</xdr:colOff>
      <xdr:row>85</xdr:row>
      <xdr:rowOff>105273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7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90050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66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87838</xdr:rowOff>
    </xdr:from>
    <xdr:to>
      <xdr:col>7</xdr:col>
      <xdr:colOff>31750</xdr:colOff>
      <xdr:row>84</xdr:row>
      <xdr:rowOff>17988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1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2765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12258</xdr:rowOff>
    </xdr:from>
    <xdr:to>
      <xdr:col>23</xdr:col>
      <xdr:colOff>184150</xdr:colOff>
      <xdr:row>85</xdr:row>
      <xdr:rowOff>113858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155785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5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151268</xdr:rowOff>
    </xdr:from>
    <xdr:to>
      <xdr:col>19</xdr:col>
      <xdr:colOff>184150</xdr:colOff>
      <xdr:row>86</xdr:row>
      <xdr:rowOff>81418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66195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10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71236</xdr:rowOff>
    </xdr:from>
    <xdr:to>
      <xdr:col>15</xdr:col>
      <xdr:colOff>133350</xdr:colOff>
      <xdr:row>86</xdr:row>
      <xdr:rowOff>1386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157613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3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50732</xdr:rowOff>
    </xdr:from>
    <xdr:to>
      <xdr:col>11</xdr:col>
      <xdr:colOff>82550</xdr:colOff>
      <xdr:row>84</xdr:row>
      <xdr:rowOff>152332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162509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2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62703</xdr:rowOff>
    </xdr:from>
    <xdr:to>
      <xdr:col>7</xdr:col>
      <xdr:colOff>31750</xdr:colOff>
      <xdr:row>83</xdr:row>
      <xdr:rowOff>164303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3030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給与の適正管理により、類似団体の中では最低水準にあるため、引続き適正管理に努める。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88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8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114300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8811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33866</xdr:rowOff>
    </xdr:from>
    <xdr:to>
      <xdr:col>68</xdr:col>
      <xdr:colOff>152400</xdr:colOff>
      <xdr:row>81</xdr:row>
      <xdr:rowOff>114300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213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154516</xdr:rowOff>
    </xdr:from>
    <xdr:to>
      <xdr:col>64</xdr:col>
      <xdr:colOff>152400</xdr:colOff>
      <xdr:row>81</xdr:row>
      <xdr:rowOff>84666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94843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日に総合支所の機能を見直し、丹原総合支所、小松総合支所を丹原サービスセンター、小松サービスセンターとするなど組織のスリム化を図ったことにより、</a:t>
          </a:r>
          <a:r>
            <a:rPr kumimoji="1" lang="en-US" altLang="ja-JP" sz="1100">
              <a:latin typeface="ＭＳ Ｐゴシック" panose="020B0600070205080204" pitchFamily="50" charset="-128"/>
              <a:ea typeface="ＭＳ Ｐゴシック" panose="020B0600070205080204" pitchFamily="50" charset="-128"/>
            </a:rPr>
            <a:t>0.06</a:t>
          </a:r>
          <a:r>
            <a:rPr kumimoji="1" lang="ja-JP" altLang="en-US" sz="1100">
              <a:latin typeface="ＭＳ Ｐゴシック" panose="020B0600070205080204" pitchFamily="50" charset="-128"/>
              <a:ea typeface="ＭＳ Ｐゴシック" panose="020B0600070205080204" pitchFamily="50" charset="-128"/>
            </a:rPr>
            <a:t>人減少したが、依然として類似団体内平均値を上回っている。</a:t>
          </a:r>
        </a:p>
        <a:p>
          <a:r>
            <a:rPr kumimoji="1" lang="ja-JP" altLang="en-US" sz="1100">
              <a:latin typeface="ＭＳ Ｐゴシック" panose="020B0600070205080204" pitchFamily="50" charset="-128"/>
              <a:ea typeface="ＭＳ Ｐゴシック" panose="020B0600070205080204" pitchFamily="50" charset="-128"/>
            </a:rPr>
            <a:t>　今後とも本市の現状や地域特性を考慮しながら、組織機構、職員配置の再編・見直しを進め、簡素で効率的な執行体制の実現と適切な定員管理に努める。 </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94524</xdr:rowOff>
    </xdr:from>
    <xdr:to>
      <xdr:col>81</xdr:col>
      <xdr:colOff>44450</xdr:colOff>
      <xdr:row>64</xdr:row>
      <xdr:rowOff>115207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06732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101419</xdr:rowOff>
    </xdr:from>
    <xdr:to>
      <xdr:col>77</xdr:col>
      <xdr:colOff>44450</xdr:colOff>
      <xdr:row>64</xdr:row>
      <xdr:rowOff>115207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7421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70394</xdr:rowOff>
    </xdr:from>
    <xdr:to>
      <xdr:col>72</xdr:col>
      <xdr:colOff>203200</xdr:colOff>
      <xdr:row>64</xdr:row>
      <xdr:rowOff>101419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431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39370</xdr:rowOff>
    </xdr:from>
    <xdr:to>
      <xdr:col>68</xdr:col>
      <xdr:colOff>152400</xdr:colOff>
      <xdr:row>64</xdr:row>
      <xdr:rowOff>70394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121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7438</xdr:rowOff>
    </xdr:from>
    <xdr:to>
      <xdr:col>68</xdr:col>
      <xdr:colOff>203200</xdr:colOff>
      <xdr:row>62</xdr:row>
      <xdr:rowOff>109038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119215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10885</xdr:rowOff>
    </xdr:from>
    <xdr:to>
      <xdr:col>64</xdr:col>
      <xdr:colOff>152400</xdr:colOff>
      <xdr:row>62</xdr:row>
      <xdr:rowOff>112485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122662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43724</xdr:rowOff>
    </xdr:from>
    <xdr:to>
      <xdr:col>81</xdr:col>
      <xdr:colOff>95250</xdr:colOff>
      <xdr:row>64</xdr:row>
      <xdr:rowOff>145324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15801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64407</xdr:rowOff>
    </xdr:from>
    <xdr:to>
      <xdr:col>77</xdr:col>
      <xdr:colOff>95250</xdr:colOff>
      <xdr:row>64</xdr:row>
      <xdr:rowOff>166007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150784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2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50619</xdr:rowOff>
    </xdr:from>
    <xdr:to>
      <xdr:col>73</xdr:col>
      <xdr:colOff>44450</xdr:colOff>
      <xdr:row>64</xdr:row>
      <xdr:rowOff>152219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136996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0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19594</xdr:rowOff>
    </xdr:from>
    <xdr:to>
      <xdr:col>68</xdr:col>
      <xdr:colOff>203200</xdr:colOff>
      <xdr:row>64</xdr:row>
      <xdr:rowOff>121194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105971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7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160020</xdr:rowOff>
    </xdr:from>
    <xdr:to>
      <xdr:col>64</xdr:col>
      <xdr:colOff>152400</xdr:colOff>
      <xdr:row>64</xdr:row>
      <xdr:rowOff>90170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74947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普通交付税等の増加により算定上の分母となる標準財政規模が増加したものの、算定上の分子となる合併特例債や公共事業等債等の元利償還金の増加や、公営企業債の元利償還金に対する繰入金が増加したことに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ポイント悪化している。全国、類似団体平均と比較すると悪い状況となっているが、愛媛県平均と比較すると良い状況である。</a:t>
          </a:r>
        </a:p>
        <a:p>
          <a:r>
            <a:rPr kumimoji="1" lang="ja-JP" altLang="en-US" sz="1100">
              <a:latin typeface="ＭＳ Ｐゴシック" panose="020B0600070205080204" pitchFamily="50" charset="-128"/>
              <a:ea typeface="ＭＳ Ｐゴシック" panose="020B0600070205080204" pitchFamily="50" charset="-128"/>
            </a:rPr>
            <a:t>　今後は、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近年の</a:t>
          </a:r>
          <a:r>
            <a:rPr kumimoji="1" lang="ja-JP" altLang="en-US" sz="1100">
              <a:solidFill>
                <a:schemeClr val="tx1"/>
              </a:solidFill>
              <a:latin typeface="ＭＳ Ｐゴシック" panose="020B0600070205080204" pitchFamily="50" charset="-128"/>
              <a:ea typeface="ＭＳ Ｐゴシック" panose="020B0600070205080204" pitchFamily="50" charset="-128"/>
            </a:rPr>
            <a:t>道前クリーンセンターの改修や学校施設の長寿命化改修等の大型</a:t>
          </a:r>
          <a:r>
            <a:rPr kumimoji="1" lang="ja-JP" altLang="en-US" sz="1100">
              <a:latin typeface="ＭＳ Ｐゴシック" panose="020B0600070205080204" pitchFamily="50" charset="-128"/>
              <a:ea typeface="ＭＳ Ｐゴシック" panose="020B0600070205080204" pitchFamily="50" charset="-128"/>
            </a:rPr>
            <a:t>事業の実施に伴い借り入れた合併特例債等の地方債の償還が本格化することによる公債費の増加が見込まれていることから、実施方法や事業規模の精査等により借入額の抑制に努め、公債費負担の軽減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103011</xdr:rowOff>
    </xdr:from>
    <xdr:to>
      <xdr:col>81</xdr:col>
      <xdr:colOff>44450</xdr:colOff>
      <xdr:row>41</xdr:row>
      <xdr:rowOff>170039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324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103011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0520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22578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05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22578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119239</xdr:rowOff>
    </xdr:from>
    <xdr:to>
      <xdr:col>81</xdr:col>
      <xdr:colOff>95250</xdr:colOff>
      <xdr:row>42</xdr:row>
      <xdr:rowOff>49389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91316</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52211</xdr:rowOff>
    </xdr:from>
    <xdr:to>
      <xdr:col>77</xdr:col>
      <xdr:colOff>95250</xdr:colOff>
      <xdr:row>41</xdr:row>
      <xdr:rowOff>153811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138588</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70149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東部学校給食センター整備事業に伴う債務負担行為により支出予定額が増加したものの、臨時財政対策債の減少や、その他の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地方債発行額の抑制を図ったこと等により、算定上の分子となる地方債残高が減少し前年度から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しかし、全国、愛媛県、類似団体平均のいずれの数値よりも悪い状況にあり、今後も大型事業の実施に伴う、地方債の借り入れが見込まれることから、実施方法や事業規模の精査により経費削減に努め借入額の抑制を図るとともに、合併特例債の発行期限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年度で終了となることから、これらの財源確保についても課題となる。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123613</xdr:rowOff>
    </xdr:from>
    <xdr:to>
      <xdr:col>81</xdr:col>
      <xdr:colOff>44450</xdr:colOff>
      <xdr:row>17</xdr:row>
      <xdr:rowOff>145062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038263"/>
          <a:ext cx="8382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145062</xdr:rowOff>
    </xdr:from>
    <xdr:to>
      <xdr:col>77</xdr:col>
      <xdr:colOff>44450</xdr:colOff>
      <xdr:row>18</xdr:row>
      <xdr:rowOff>23213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059712"/>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23213</xdr:rowOff>
    </xdr:from>
    <xdr:to>
      <xdr:col>72</xdr:col>
      <xdr:colOff>203200</xdr:colOff>
      <xdr:row>19</xdr:row>
      <xdr:rowOff>164112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109313"/>
          <a:ext cx="889000" cy="31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164112</xdr:rowOff>
    </xdr:from>
    <xdr:to>
      <xdr:col>68</xdr:col>
      <xdr:colOff>152400</xdr:colOff>
      <xdr:row>20</xdr:row>
      <xdr:rowOff>52987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42166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33937</xdr:rowOff>
    </xdr:from>
    <xdr:to>
      <xdr:col>68</xdr:col>
      <xdr:colOff>203200</xdr:colOff>
      <xdr:row>17</xdr:row>
      <xdr:rowOff>135537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9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145714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1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68792</xdr:rowOff>
    </xdr:from>
    <xdr:to>
      <xdr:col>64</xdr:col>
      <xdr:colOff>152400</xdr:colOff>
      <xdr:row>17</xdr:row>
      <xdr:rowOff>170392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98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9119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5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72813</xdr:rowOff>
    </xdr:from>
    <xdr:to>
      <xdr:col>81</xdr:col>
      <xdr:colOff>95250</xdr:colOff>
      <xdr:row>18</xdr:row>
      <xdr:rowOff>2963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44890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94262</xdr:rowOff>
    </xdr:from>
    <xdr:to>
      <xdr:col>77</xdr:col>
      <xdr:colOff>95250</xdr:colOff>
      <xdr:row>18</xdr:row>
      <xdr:rowOff>24412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9189</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095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143863</xdr:rowOff>
    </xdr:from>
    <xdr:to>
      <xdr:col>73</xdr:col>
      <xdr:colOff>44450</xdr:colOff>
      <xdr:row>18</xdr:row>
      <xdr:rowOff>74013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0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58790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4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113312</xdr:rowOff>
    </xdr:from>
    <xdr:to>
      <xdr:col>68</xdr:col>
      <xdr:colOff>203200</xdr:colOff>
      <xdr:row>20</xdr:row>
      <xdr:rowOff>43462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37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28239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45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2187</xdr:rowOff>
    </xdr:from>
    <xdr:to>
      <xdr:col>64</xdr:col>
      <xdr:colOff>152400</xdr:colOff>
      <xdr:row>20</xdr:row>
      <xdr:rowOff>103787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4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88564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51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104,474
102,765
510.04
55,967,346
52,798,850
2,968,540
29,231,091
58,038,735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定年延長により一般職退職手当が減少したことに加え、普通交付税等が増加したことにより経常一般財源が増加したため、前年度より</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改善した。全国平均より良い状況となっているが、愛媛県及び類似団体平均よりも悪い状況となっている。今後は、公共施設マネジメントによる公共施設の適正配置等により、人件費関係経費全体について削減を推し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102507</xdr:rowOff>
    </xdr:from>
    <xdr:to>
      <xdr:col>24</xdr:col>
      <xdr:colOff>25400</xdr:colOff>
      <xdr:row>40</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89057"/>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40</xdr:row>
      <xdr:rowOff>110672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564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42</xdr:row>
      <xdr:rowOff>94343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56400"/>
          <a:ext cx="889000" cy="5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20865</xdr:rowOff>
    </xdr:from>
    <xdr:to>
      <xdr:col>11</xdr:col>
      <xdr:colOff>9525</xdr:colOff>
      <xdr:row>42</xdr:row>
      <xdr:rowOff>94343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07415"/>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xdr:rowOff>
    </xdr:from>
    <xdr:to>
      <xdr:col>11</xdr:col>
      <xdr:colOff>60325</xdr:colOff>
      <xdr:row>38</xdr:row>
      <xdr:rowOff>112485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122663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108857</xdr:rowOff>
    </xdr:from>
    <xdr:to>
      <xdr:col>6</xdr:col>
      <xdr:colOff>171450</xdr:colOff>
      <xdr:row>37</xdr:row>
      <xdr:rowOff>39007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49184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4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51707</xdr:rowOff>
    </xdr:from>
    <xdr:to>
      <xdr:col>24</xdr:col>
      <xdr:colOff>76200</xdr:colOff>
      <xdr:row>39</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59872</xdr:rowOff>
    </xdr:from>
    <xdr:to>
      <xdr:col>20</xdr:col>
      <xdr:colOff>38100</xdr:colOff>
      <xdr:row>40</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146249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0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42</xdr:row>
      <xdr:rowOff>43543</xdr:rowOff>
    </xdr:from>
    <xdr:to>
      <xdr:col>11</xdr:col>
      <xdr:colOff>60325</xdr:colOff>
      <xdr:row>42</xdr:row>
      <xdr:rowOff>145143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129920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141515</xdr:rowOff>
    </xdr:from>
    <xdr:to>
      <xdr:col>6</xdr:col>
      <xdr:colOff>171450</xdr:colOff>
      <xdr:row>39</xdr:row>
      <xdr:rowOff>71665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56442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各公共施設における電気料金の減少等により経費が減少したことに加え、普通交付税等が増加したことにより経常一般財源が増加したため、前年度より</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改善している。全国、愛媛県、類似団体平均より良い状況となっている。引き続き、公共施設マネジメントによる施設の適正配置・有効活用や事務事業の必要性・効率化を精査し、コスト削減を図る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72571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3966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113393</xdr:rowOff>
    </xdr:from>
    <xdr:to>
      <xdr:col>78</xdr:col>
      <xdr:colOff>69850</xdr:colOff>
      <xdr:row>14</xdr:row>
      <xdr:rowOff>72571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422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113393</xdr:rowOff>
    </xdr:from>
    <xdr:to>
      <xdr:col>73</xdr:col>
      <xdr:colOff>180975</xdr:colOff>
      <xdr:row>14</xdr:row>
      <xdr:rowOff>18143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4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15</xdr:row>
      <xdr:rowOff>53521</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184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0</xdr:rowOff>
    </xdr:from>
    <xdr:to>
      <xdr:col>69</xdr:col>
      <xdr:colOff>142875</xdr:colOff>
      <xdr:row>14</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21771</xdr:rowOff>
    </xdr:from>
    <xdr:to>
      <xdr:col>78</xdr:col>
      <xdr:colOff>120650</xdr:colOff>
      <xdr:row>14</xdr:row>
      <xdr:rowOff>123371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133548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62593</xdr:rowOff>
    </xdr:from>
    <xdr:to>
      <xdr:col>74</xdr:col>
      <xdr:colOff>31750</xdr:colOff>
      <xdr:row>13</xdr:row>
      <xdr:rowOff>164193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89098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介護給付費・訓練等給付費や市単独小中学生医療費助成事業等の増加により、前年度より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悪化している。全国平均より良い状況ではあるが、愛媛県及び類似団体平均と比較すると悪い状況である。今後も、社会保障経費の充実や子ども子育て支援制度の拡充により、扶助費の増加が見込まれることから、事業効果やサービス水準を検討し、適正化を図る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23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57</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71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58</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472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133350</xdr:rowOff>
    </xdr:from>
    <xdr:to>
      <xdr:col>11</xdr:col>
      <xdr:colOff>60325</xdr:colOff>
      <xdr:row>59</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114300</xdr:rowOff>
    </xdr:from>
    <xdr:to>
      <xdr:col>6</xdr:col>
      <xdr:colOff>171450</xdr:colOff>
      <xdr:row>60</xdr:row>
      <xdr:rowOff>44450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29227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普通交付税等が増加したことにより経常一般財源が増加したものの、国民健康保険特別会計への繰出金等が増加したことにより、前年度より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悪化している。全国、愛媛県、類似団体平均より悪い状況となっており、特別会計の収支改善による繰出金の抑制や、公共施設マネジメントによる施設の適正配置や長期的視点に立った施設の修繕・更新等により維持補修費の抑制に努め、事業費の縮減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3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19050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58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61</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23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152400</xdr:rowOff>
    </xdr:from>
    <xdr:to>
      <xdr:col>65</xdr:col>
      <xdr:colOff>53975</xdr:colOff>
      <xdr:row>61</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公共下水道事業会計に対する補助金等が増加したものの、普通交付税等が増加したことにより経常一般財源が増加したため、補助費等は前年度と同率となっている。</a:t>
          </a:r>
        </a:p>
        <a:p>
          <a:r>
            <a:rPr kumimoji="1" lang="ja-JP" altLang="en-US" sz="1100">
              <a:latin typeface="ＭＳ Ｐゴシック" panose="020B0600070205080204" pitchFamily="50" charset="-128"/>
              <a:ea typeface="ＭＳ Ｐゴシック" panose="020B0600070205080204" pitchFamily="50" charset="-128"/>
            </a:rPr>
            <a:t>　全国、愛媛県、類似団体平均と比較するとかなり低く推移していることから、引き続き、事業の必要性を精査し、事業の廃止、縮小、統合や補助率の見直し等、効率的な運用に努める。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0000000-0008-0000-0400-00003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48623</xdr:rowOff>
    </xdr:from>
    <xdr:to>
      <xdr:col>82</xdr:col>
      <xdr:colOff>107950</xdr:colOff>
      <xdr:row>40</xdr:row>
      <xdr:rowOff>169454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6510000" y="5877923"/>
          <a:ext cx="0" cy="1149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141531</xdr:rowOff>
    </xdr:from>
    <xdr:ext cx="762000" cy="259045"/>
    <xdr:sp macro="" textlink="">
      <xdr:nvSpPr>
        <xdr:cNvPr id="311" name="補助費等最小値テキスト">
          <a:extLst>
            <a:ext uri="{FF2B5EF4-FFF2-40B4-BE49-F238E27FC236}">
              <a16:creationId xmlns:a16="http://schemas.microsoft.com/office/drawing/2014/main" id="{00000000-0008-0000-0400-000037010000}"/>
            </a:ext>
          </a:extLst>
        </xdr:cNvPr>
        <xdr:cNvSpPr txBox="1"/>
      </xdr:nvSpPr>
      <xdr:spPr>
        <a:xfrm>
          <a:off x="16598900" y="699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169454</xdr:rowOff>
    </xdr:from>
    <xdr:to>
      <xdr:col>82</xdr:col>
      <xdr:colOff>196850</xdr:colOff>
      <xdr:row>40</xdr:row>
      <xdr:rowOff>169454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702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135000</xdr:rowOff>
    </xdr:from>
    <xdr:ext cx="762000" cy="259045"/>
    <xdr:sp macro="" textlink="">
      <xdr:nvSpPr>
        <xdr:cNvPr id="313" name="補助費等最大値テキスト">
          <a:extLst>
            <a:ext uri="{FF2B5EF4-FFF2-40B4-BE49-F238E27FC236}">
              <a16:creationId xmlns:a16="http://schemas.microsoft.com/office/drawing/2014/main" id="{00000000-0008-0000-0400-000039010000}"/>
            </a:ext>
          </a:extLst>
        </xdr:cNvPr>
        <xdr:cNvSpPr txBox="1"/>
      </xdr:nvSpPr>
      <xdr:spPr>
        <a:xfrm>
          <a:off x="16598900" y="562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48623</xdr:rowOff>
    </xdr:from>
    <xdr:to>
      <xdr:col>82</xdr:col>
      <xdr:colOff>196850</xdr:colOff>
      <xdr:row>34</xdr:row>
      <xdr:rowOff>48623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5877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48623</xdr:rowOff>
    </xdr:from>
    <xdr:to>
      <xdr:col>82</xdr:col>
      <xdr:colOff>107950</xdr:colOff>
      <xdr:row>34</xdr:row>
      <xdr:rowOff>48623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5671800" y="5877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6" name="補助費等平均値テキスト">
          <a:extLst>
            <a:ext uri="{FF2B5EF4-FFF2-40B4-BE49-F238E27FC236}">
              <a16:creationId xmlns:a16="http://schemas.microsoft.com/office/drawing/2014/main" id="{00000000-0008-0000-0400-00003C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9434</xdr:rowOff>
    </xdr:from>
    <xdr:to>
      <xdr:col>78</xdr:col>
      <xdr:colOff>69850</xdr:colOff>
      <xdr:row>34</xdr:row>
      <xdr:rowOff>48623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4782800" y="58387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131717</xdr:rowOff>
    </xdr:from>
    <xdr:to>
      <xdr:col>78</xdr:col>
      <xdr:colOff>120650</xdr:colOff>
      <xdr:row>37</xdr:row>
      <xdr:rowOff>61867</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562100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46644</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9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9434</xdr:rowOff>
    </xdr:from>
    <xdr:to>
      <xdr:col>73</xdr:col>
      <xdr:colOff>180975</xdr:colOff>
      <xdr:row>34</xdr:row>
      <xdr:rowOff>107406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893800" y="583873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85997</xdr:rowOff>
    </xdr:from>
    <xdr:to>
      <xdr:col>74</xdr:col>
      <xdr:colOff>31750</xdr:colOff>
      <xdr:row>37</xdr:row>
      <xdr:rowOff>16147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4732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924</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135164</xdr:rowOff>
    </xdr:from>
    <xdr:to>
      <xdr:col>69</xdr:col>
      <xdr:colOff>92075</xdr:colOff>
      <xdr:row>34</xdr:row>
      <xdr:rowOff>107406</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004800" y="579301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164374</xdr:rowOff>
    </xdr:from>
    <xdr:to>
      <xdr:col>69</xdr:col>
      <xdr:colOff>142875</xdr:colOff>
      <xdr:row>37</xdr:row>
      <xdr:rowOff>94524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3843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79301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20519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169273</xdr:rowOff>
    </xdr:from>
    <xdr:to>
      <xdr:col>82</xdr:col>
      <xdr:colOff>158750</xdr:colOff>
      <xdr:row>34</xdr:row>
      <xdr:rowOff>99423</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4592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77850</xdr:rowOff>
    </xdr:from>
    <xdr:ext cx="762000" cy="259045"/>
    <xdr:sp macro="" textlink="">
      <xdr:nvSpPr>
        <xdr:cNvPr id="335" name="補助費等該当値テキスト">
          <a:extLst>
            <a:ext uri="{FF2B5EF4-FFF2-40B4-BE49-F238E27FC236}">
              <a16:creationId xmlns:a16="http://schemas.microsoft.com/office/drawing/2014/main" id="{00000000-0008-0000-0400-00004F010000}"/>
            </a:ext>
          </a:extLst>
        </xdr:cNvPr>
        <xdr:cNvSpPr txBox="1"/>
      </xdr:nvSpPr>
      <xdr:spPr>
        <a:xfrm>
          <a:off x="16598900" y="573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169273</xdr:rowOff>
    </xdr:from>
    <xdr:to>
      <xdr:col>78</xdr:col>
      <xdr:colOff>120650</xdr:colOff>
      <xdr:row>34</xdr:row>
      <xdr:rowOff>99423</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5621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109600</xdr:rowOff>
    </xdr:from>
    <xdr:ext cx="7366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290800" y="559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130084</xdr:rowOff>
    </xdr:from>
    <xdr:to>
      <xdr:col>74</xdr:col>
      <xdr:colOff>31750</xdr:colOff>
      <xdr:row>34</xdr:row>
      <xdr:rowOff>60234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4732000" y="57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70411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401800" y="5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56606</xdr:rowOff>
    </xdr:from>
    <xdr:to>
      <xdr:col>69</xdr:col>
      <xdr:colOff>142875</xdr:colOff>
      <xdr:row>34</xdr:row>
      <xdr:rowOff>158206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3843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168383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3512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84364</xdr:rowOff>
    </xdr:from>
    <xdr:to>
      <xdr:col>65</xdr:col>
      <xdr:colOff>53975</xdr:colOff>
      <xdr:row>34</xdr:row>
      <xdr:rowOff>14514</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2954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24691</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2623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公債費が増加したものの、普通交付税等が増加したことにより経常一般財源が増加したため、前年度より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ポイント改善している。愛媛県平均より良い状況で</a:t>
          </a:r>
          <a:r>
            <a:rPr kumimoji="1" lang="ja-JP" altLang="en-US" sz="1100">
              <a:solidFill>
                <a:schemeClr val="tx1"/>
              </a:solidFill>
              <a:latin typeface="ＭＳ Ｐゴシック" panose="020B0600070205080204" pitchFamily="50" charset="-128"/>
              <a:ea typeface="ＭＳ Ｐゴシック" panose="020B0600070205080204" pitchFamily="50" charset="-128"/>
            </a:rPr>
            <a:t>あるが、全国及び類似団体平均と比較すると悪い状況である。今後、近年の道前クリーンセンターの改修や学校施設の長寿命化改修等の大型事業の実施に伴い借り入れた合併特例債等の地方債の償還が本格化することに加え、やすらぎ苑整備事業や東部学校給食センター整備</a:t>
          </a:r>
          <a:r>
            <a:rPr kumimoji="1" lang="ja-JP" altLang="en-US" sz="1100">
              <a:latin typeface="ＭＳ Ｐゴシック" panose="020B0600070205080204" pitchFamily="50" charset="-128"/>
              <a:ea typeface="ＭＳ Ｐゴシック" panose="020B0600070205080204" pitchFamily="50" charset="-128"/>
            </a:rPr>
            <a:t>事業等の大型事業の実施による借り入れが予定されていることから、実施方法や事業規模の精査等により地方債発行額の抑制に努める。</a:t>
          </a:r>
        </a:p>
      </xdr:txBody>
    </xdr:sp>
    <xdr:clientData/>
  </xdr:twoCellAnchor>
  <xdr:oneCellAnchor>
    <xdr:from>
      <xdr:col>3</xdr:col>
      <xdr:colOff>123825</xdr:colOff>
      <xdr:row>69</xdr:row>
      <xdr:rowOff>107950</xdr:rowOff>
    </xdr:from>
    <xdr:ext cx="298543" cy="225703"/>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20864</xdr:rowOff>
    </xdr:from>
    <xdr:to>
      <xdr:col>24</xdr:col>
      <xdr:colOff>25400</xdr:colOff>
      <xdr:row>79</xdr:row>
      <xdr:rowOff>53521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5654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74749</xdr:rowOff>
    </xdr:from>
    <xdr:to>
      <xdr:col>19</xdr:col>
      <xdr:colOff>187325</xdr:colOff>
      <xdr:row>79</xdr:row>
      <xdr:rowOff>53521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447849"/>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74749</xdr:rowOff>
    </xdr:from>
    <xdr:to>
      <xdr:col>15</xdr:col>
      <xdr:colOff>98425</xdr:colOff>
      <xdr:row>78</xdr:row>
      <xdr:rowOff>81280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4478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15966</xdr:rowOff>
    </xdr:from>
    <xdr:to>
      <xdr:col>11</xdr:col>
      <xdr:colOff>9525</xdr:colOff>
      <xdr:row>78</xdr:row>
      <xdr:rowOff>81280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3890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121920</xdr:rowOff>
    </xdr:from>
    <xdr:to>
      <xdr:col>11</xdr:col>
      <xdr:colOff>60325</xdr:colOff>
      <xdr:row>79</xdr:row>
      <xdr:rowOff>52070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113591</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2721</xdr:rowOff>
    </xdr:from>
    <xdr:to>
      <xdr:col>20</xdr:col>
      <xdr:colOff>38100</xdr:colOff>
      <xdr:row>79</xdr:row>
      <xdr:rowOff>104321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89098</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23949</xdr:rowOff>
    </xdr:from>
    <xdr:to>
      <xdr:col>15</xdr:col>
      <xdr:colOff>149225</xdr:colOff>
      <xdr:row>78</xdr:row>
      <xdr:rowOff>125549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110326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142257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136616</xdr:rowOff>
    </xdr:from>
    <xdr:to>
      <xdr:col>6</xdr:col>
      <xdr:colOff>171450</xdr:colOff>
      <xdr:row>78</xdr:row>
      <xdr:rowOff>66766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76943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扶助費や繰出金が増加したものの、普通交付税等が増加したことにより経常一般財源が増加したため、前年度から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改善している。全国、愛媛県、類似団体平均より良い状況となっている。今後も、公共施設マネジメントによる施設の適正配置や長期的視点に立った施設の修繕・更新等により、事業費全般の抑制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29845</xdr:rowOff>
    </xdr:from>
    <xdr:to>
      <xdr:col>82</xdr:col>
      <xdr:colOff>107950</xdr:colOff>
      <xdr:row>74</xdr:row>
      <xdr:rowOff>109855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5671800" y="1271714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139716</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98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24130</xdr:rowOff>
    </xdr:from>
    <xdr:to>
      <xdr:col>78</xdr:col>
      <xdr:colOff>69850</xdr:colOff>
      <xdr:row>74</xdr:row>
      <xdr:rowOff>109855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53998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168291</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75</xdr:row>
      <xdr:rowOff>92710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253998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75</xdr:row>
      <xdr:rowOff>92710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928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59707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150495</xdr:rowOff>
    </xdr:from>
    <xdr:to>
      <xdr:col>82</xdr:col>
      <xdr:colOff>158750</xdr:colOff>
      <xdr:row>74</xdr:row>
      <xdr:rowOff>80645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59072</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57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59055</xdr:rowOff>
    </xdr:from>
    <xdr:to>
      <xdr:col>78</xdr:col>
      <xdr:colOff>120650</xdr:colOff>
      <xdr:row>74</xdr:row>
      <xdr:rowOff>160655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170832</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51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144780</xdr:rowOff>
    </xdr:from>
    <xdr:to>
      <xdr:col>74</xdr:col>
      <xdr:colOff>31750</xdr:colOff>
      <xdr:row>73</xdr:row>
      <xdr:rowOff>74930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85107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68280</xdr:rowOff>
    </xdr:from>
    <xdr:to>
      <xdr:col>29</xdr:col>
      <xdr:colOff>127000</xdr:colOff>
      <xdr:row>17</xdr:row>
      <xdr:rowOff>86637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30555"/>
          <a:ext cx="647700" cy="1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86637</xdr:rowOff>
    </xdr:from>
    <xdr:to>
      <xdr:col>26</xdr:col>
      <xdr:colOff>50800</xdr:colOff>
      <xdr:row>17</xdr:row>
      <xdr:rowOff>91300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48912"/>
          <a:ext cx="698500" cy="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56347</xdr:rowOff>
    </xdr:from>
    <xdr:to>
      <xdr:col>22</xdr:col>
      <xdr:colOff>114300</xdr:colOff>
      <xdr:row>17</xdr:row>
      <xdr:rowOff>91300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18622"/>
          <a:ext cx="698500" cy="34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56347</xdr:rowOff>
    </xdr:from>
    <xdr:to>
      <xdr:col>18</xdr:col>
      <xdr:colOff>177800</xdr:colOff>
      <xdr:row>17</xdr:row>
      <xdr:rowOff>89746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8622"/>
          <a:ext cx="698500" cy="33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94701</xdr:rowOff>
    </xdr:from>
    <xdr:to>
      <xdr:col>19</xdr:col>
      <xdr:colOff>38100</xdr:colOff>
      <xdr:row>18</xdr:row>
      <xdr:rowOff>24851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6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110429</xdr:rowOff>
    </xdr:from>
    <xdr:to>
      <xdr:col>15</xdr:col>
      <xdr:colOff>101600</xdr:colOff>
      <xdr:row>18</xdr:row>
      <xdr:rowOff>40579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25356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17480</xdr:rowOff>
    </xdr:from>
    <xdr:to>
      <xdr:col>29</xdr:col>
      <xdr:colOff>177800</xdr:colOff>
      <xdr:row>17</xdr:row>
      <xdr:rowOff>119080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79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34007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2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35837</xdr:rowOff>
    </xdr:from>
    <xdr:to>
      <xdr:col>26</xdr:col>
      <xdr:colOff>101600</xdr:colOff>
      <xdr:row>17</xdr:row>
      <xdr:rowOff>137437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98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147614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6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40500</xdr:rowOff>
    </xdr:from>
    <xdr:to>
      <xdr:col>22</xdr:col>
      <xdr:colOff>165100</xdr:colOff>
      <xdr:row>17</xdr:row>
      <xdr:rowOff>142100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0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152277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7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5547</xdr:rowOff>
    </xdr:from>
    <xdr:to>
      <xdr:col>19</xdr:col>
      <xdr:colOff>38100</xdr:colOff>
      <xdr:row>17</xdr:row>
      <xdr:rowOff>107147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67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117324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3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38946</xdr:rowOff>
    </xdr:from>
    <xdr:to>
      <xdr:col>15</xdr:col>
      <xdr:colOff>101600</xdr:colOff>
      <xdr:row>17</xdr:row>
      <xdr:rowOff>140546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01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150723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7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323093</xdr:rowOff>
    </xdr:from>
    <xdr:to>
      <xdr:col>29</xdr:col>
      <xdr:colOff>127000</xdr:colOff>
      <xdr:row>35</xdr:row>
      <xdr:rowOff>40269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90543"/>
          <a:ext cx="647700" cy="60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40269</xdr:rowOff>
    </xdr:from>
    <xdr:to>
      <xdr:col>26</xdr:col>
      <xdr:colOff>50800</xdr:colOff>
      <xdr:row>35</xdr:row>
      <xdr:rowOff>153609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50619"/>
          <a:ext cx="698500" cy="113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153609</xdr:rowOff>
    </xdr:from>
    <xdr:to>
      <xdr:col>22</xdr:col>
      <xdr:colOff>114300</xdr:colOff>
      <xdr:row>35</xdr:row>
      <xdr:rowOff>173314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63959"/>
          <a:ext cx="698500" cy="19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173314</xdr:rowOff>
    </xdr:from>
    <xdr:to>
      <xdr:col>18</xdr:col>
      <xdr:colOff>177800</xdr:colOff>
      <xdr:row>35</xdr:row>
      <xdr:rowOff>278059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83664"/>
          <a:ext cx="698500" cy="10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118080</xdr:rowOff>
    </xdr:from>
    <xdr:to>
      <xdr:col>19</xdr:col>
      <xdr:colOff>38100</xdr:colOff>
      <xdr:row>35</xdr:row>
      <xdr:rowOff>219680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2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229857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49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85618</xdr:rowOff>
    </xdr:from>
    <xdr:to>
      <xdr:col>15</xdr:col>
      <xdr:colOff>101600</xdr:colOff>
      <xdr:row>35</xdr:row>
      <xdr:rowOff>187218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695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197395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6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272293</xdr:rowOff>
    </xdr:from>
    <xdr:to>
      <xdr:col>29</xdr:col>
      <xdr:colOff>177800</xdr:colOff>
      <xdr:row>35</xdr:row>
      <xdr:rowOff>30993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39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117370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8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332369</xdr:rowOff>
    </xdr:from>
    <xdr:to>
      <xdr:col>26</xdr:col>
      <xdr:colOff>101600</xdr:colOff>
      <xdr:row>35</xdr:row>
      <xdr:rowOff>91069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99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101246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68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102809</xdr:rowOff>
    </xdr:from>
    <xdr:to>
      <xdr:col>22</xdr:col>
      <xdr:colOff>165100</xdr:colOff>
      <xdr:row>35</xdr:row>
      <xdr:rowOff>204409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13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214586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8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122514</xdr:rowOff>
    </xdr:from>
    <xdr:to>
      <xdr:col>19</xdr:col>
      <xdr:colOff>38100</xdr:colOff>
      <xdr:row>35</xdr:row>
      <xdr:rowOff>224114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32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208891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1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227259</xdr:rowOff>
    </xdr:from>
    <xdr:to>
      <xdr:col>15</xdr:col>
      <xdr:colOff>101600</xdr:colOff>
      <xdr:row>35</xdr:row>
      <xdr:rowOff>328859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3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313636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2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104,474
102,765
510.04
55,967,346
52,798,850
2,968,540
29,231,091
58,038,735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167018</xdr:rowOff>
    </xdr:from>
    <xdr:to>
      <xdr:col>24</xdr:col>
      <xdr:colOff>63500</xdr:colOff>
      <xdr:row>33</xdr:row>
      <xdr:rowOff>22352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53418"/>
          <a:ext cx="8382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167018</xdr:rowOff>
    </xdr:from>
    <xdr:to>
      <xdr:col>19</xdr:col>
      <xdr:colOff>177800</xdr:colOff>
      <xdr:row>33</xdr:row>
      <xdr:rowOff>20371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53418"/>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149568</xdr:rowOff>
    </xdr:from>
    <xdr:to>
      <xdr:col>15</xdr:col>
      <xdr:colOff>50800</xdr:colOff>
      <xdr:row>33</xdr:row>
      <xdr:rowOff>20371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35968"/>
          <a:ext cx="8890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149568</xdr:rowOff>
    </xdr:from>
    <xdr:to>
      <xdr:col>10</xdr:col>
      <xdr:colOff>114300</xdr:colOff>
      <xdr:row>35</xdr:row>
      <xdr:rowOff>53213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35968"/>
          <a:ext cx="889000" cy="41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120599</xdr:rowOff>
    </xdr:from>
    <xdr:to>
      <xdr:col>10</xdr:col>
      <xdr:colOff>165100</xdr:colOff>
      <xdr:row>35</xdr:row>
      <xdr:rowOff>50749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4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41876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152146</xdr:rowOff>
    </xdr:from>
    <xdr:to>
      <xdr:col>6</xdr:col>
      <xdr:colOff>38100</xdr:colOff>
      <xdr:row>36</xdr:row>
      <xdr:rowOff>82296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5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73423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143002</xdr:rowOff>
    </xdr:from>
    <xdr:to>
      <xdr:col>24</xdr:col>
      <xdr:colOff>114300</xdr:colOff>
      <xdr:row>33</xdr:row>
      <xdr:rowOff>73152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165879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116218</xdr:rowOff>
    </xdr:from>
    <xdr:to>
      <xdr:col>20</xdr:col>
      <xdr:colOff>38100</xdr:colOff>
      <xdr:row>33</xdr:row>
      <xdr:rowOff>46368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0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62895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141021</xdr:rowOff>
    </xdr:from>
    <xdr:to>
      <xdr:col>15</xdr:col>
      <xdr:colOff>101600</xdr:colOff>
      <xdr:row>33</xdr:row>
      <xdr:rowOff>71171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2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87698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0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98768</xdr:rowOff>
    </xdr:from>
    <xdr:to>
      <xdr:col>10</xdr:col>
      <xdr:colOff>165100</xdr:colOff>
      <xdr:row>33</xdr:row>
      <xdr:rowOff>28918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8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45445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6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2413</xdr:rowOff>
    </xdr:from>
    <xdr:to>
      <xdr:col>6</xdr:col>
      <xdr:colOff>38100</xdr:colOff>
      <xdr:row>35</xdr:row>
      <xdr:rowOff>104013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120540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97344</xdr:rowOff>
    </xdr:from>
    <xdr:to>
      <xdr:col>24</xdr:col>
      <xdr:colOff>63500</xdr:colOff>
      <xdr:row>56</xdr:row>
      <xdr:rowOff>22265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355644"/>
          <a:ext cx="838200" cy="2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97344</xdr:rowOff>
    </xdr:from>
    <xdr:to>
      <xdr:col>19</xdr:col>
      <xdr:colOff>177800</xdr:colOff>
      <xdr:row>55</xdr:row>
      <xdr:rowOff>26576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55644"/>
          <a:ext cx="889000" cy="10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26576</xdr:rowOff>
    </xdr:from>
    <xdr:to>
      <xdr:col>15</xdr:col>
      <xdr:colOff>50800</xdr:colOff>
      <xdr:row>56</xdr:row>
      <xdr:rowOff>155735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56326"/>
          <a:ext cx="889000" cy="30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110603</xdr:rowOff>
    </xdr:from>
    <xdr:to>
      <xdr:col>10</xdr:col>
      <xdr:colOff>114300</xdr:colOff>
      <xdr:row>56</xdr:row>
      <xdr:rowOff>155735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11803"/>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169073</xdr:rowOff>
    </xdr:from>
    <xdr:to>
      <xdr:col>10</xdr:col>
      <xdr:colOff>165100</xdr:colOff>
      <xdr:row>54</xdr:row>
      <xdr:rowOff>99223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25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115750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0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165677</xdr:rowOff>
    </xdr:from>
    <xdr:to>
      <xdr:col>6</xdr:col>
      <xdr:colOff>38100</xdr:colOff>
      <xdr:row>55</xdr:row>
      <xdr:rowOff>95827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4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112354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19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142915</xdr:rowOff>
    </xdr:from>
    <xdr:to>
      <xdr:col>24</xdr:col>
      <xdr:colOff>114300</xdr:colOff>
      <xdr:row>56</xdr:row>
      <xdr:rowOff>73065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121342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5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46544</xdr:rowOff>
    </xdr:from>
    <xdr:to>
      <xdr:col>20</xdr:col>
      <xdr:colOff>38100</xdr:colOff>
      <xdr:row>54</xdr:row>
      <xdr:rowOff>148144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139271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9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147226</xdr:rowOff>
    </xdr:from>
    <xdr:to>
      <xdr:col>15</xdr:col>
      <xdr:colOff>101600</xdr:colOff>
      <xdr:row>55</xdr:row>
      <xdr:rowOff>77376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68503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9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104935</xdr:rowOff>
    </xdr:from>
    <xdr:to>
      <xdr:col>10</xdr:col>
      <xdr:colOff>165100</xdr:colOff>
      <xdr:row>57</xdr:row>
      <xdr:rowOff>35085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26212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59803</xdr:rowOff>
    </xdr:from>
    <xdr:to>
      <xdr:col>6</xdr:col>
      <xdr:colOff>38100</xdr:colOff>
      <xdr:row>56</xdr:row>
      <xdr:rowOff>161403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6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152530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90551</xdr:rowOff>
    </xdr:from>
    <xdr:to>
      <xdr:col>24</xdr:col>
      <xdr:colOff>63500</xdr:colOff>
      <xdr:row>74</xdr:row>
      <xdr:rowOff>139192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777851"/>
          <a:ext cx="8382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139192</xdr:rowOff>
    </xdr:from>
    <xdr:to>
      <xdr:col>19</xdr:col>
      <xdr:colOff>177800</xdr:colOff>
      <xdr:row>75</xdr:row>
      <xdr:rowOff>22987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826492"/>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22987</xdr:rowOff>
    </xdr:from>
    <xdr:to>
      <xdr:col>15</xdr:col>
      <xdr:colOff>50800</xdr:colOff>
      <xdr:row>75</xdr:row>
      <xdr:rowOff>102616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881737"/>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26289</xdr:rowOff>
    </xdr:from>
    <xdr:to>
      <xdr:col>10</xdr:col>
      <xdr:colOff>114300</xdr:colOff>
      <xdr:row>75</xdr:row>
      <xdr:rowOff>102616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885039"/>
          <a:ext cx="889000" cy="7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7620</xdr:rowOff>
    </xdr:from>
    <xdr:to>
      <xdr:col>10</xdr:col>
      <xdr:colOff>165100</xdr:colOff>
      <xdr:row>74</xdr:row>
      <xdr:rowOff>109220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125747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47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37211</xdr:rowOff>
    </xdr:from>
    <xdr:to>
      <xdr:col>6</xdr:col>
      <xdr:colOff>38100</xdr:colOff>
      <xdr:row>75</xdr:row>
      <xdr:rowOff>138811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8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129939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8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39751</xdr:rowOff>
    </xdr:from>
    <xdr:to>
      <xdr:col>24</xdr:col>
      <xdr:colOff>114300</xdr:colOff>
      <xdr:row>74</xdr:row>
      <xdr:rowOff>141351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62628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57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88392</xdr:rowOff>
    </xdr:from>
    <xdr:to>
      <xdr:col>20</xdr:col>
      <xdr:colOff>38100</xdr:colOff>
      <xdr:row>75</xdr:row>
      <xdr:rowOff>18542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35069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55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143637</xdr:rowOff>
    </xdr:from>
    <xdr:to>
      <xdr:col>15</xdr:col>
      <xdr:colOff>101600</xdr:colOff>
      <xdr:row>75</xdr:row>
      <xdr:rowOff>73787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90314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60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51816</xdr:rowOff>
    </xdr:from>
    <xdr:to>
      <xdr:col>10</xdr:col>
      <xdr:colOff>165100</xdr:colOff>
      <xdr:row>75</xdr:row>
      <xdr:rowOff>153417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10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144542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0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146939</xdr:rowOff>
    </xdr:from>
    <xdr:to>
      <xdr:col>6</xdr:col>
      <xdr:colOff>38100</xdr:colOff>
      <xdr:row>75</xdr:row>
      <xdr:rowOff>77089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93616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60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168314</xdr:rowOff>
    </xdr:from>
    <xdr:to>
      <xdr:col>24</xdr:col>
      <xdr:colOff>62865</xdr:colOff>
      <xdr:row>99</xdr:row>
      <xdr:rowOff>74092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27364"/>
          <a:ext cx="1270" cy="162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77919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74092</xdr:rowOff>
    </xdr:from>
    <xdr:to>
      <xdr:col>24</xdr:col>
      <xdr:colOff>152400</xdr:colOff>
      <xdr:row>99</xdr:row>
      <xdr:rowOff>74092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114991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0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168314</xdr:rowOff>
    </xdr:from>
    <xdr:to>
      <xdr:col>24</xdr:col>
      <xdr:colOff>152400</xdr:colOff>
      <xdr:row>89</xdr:row>
      <xdr:rowOff>168314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27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155017</xdr:rowOff>
    </xdr:from>
    <xdr:to>
      <xdr:col>24</xdr:col>
      <xdr:colOff>63500</xdr:colOff>
      <xdr:row>92</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585517"/>
          <a:ext cx="838200" cy="2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110228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6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131801</xdr:rowOff>
    </xdr:from>
    <xdr:to>
      <xdr:col>24</xdr:col>
      <xdr:colOff>114300</xdr:colOff>
      <xdr:row>95</xdr:row>
      <xdr:rowOff>61951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4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33973</xdr:rowOff>
    </xdr:from>
    <xdr:to>
      <xdr:col>19</xdr:col>
      <xdr:colOff>177800</xdr:colOff>
      <xdr:row>92</xdr:row>
      <xdr:rowOff>84531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635923"/>
          <a:ext cx="889000" cy="22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110807</xdr:rowOff>
    </xdr:from>
    <xdr:to>
      <xdr:col>20</xdr:col>
      <xdr:colOff>38100</xdr:colOff>
      <xdr:row>97</xdr:row>
      <xdr:rowOff>40957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32084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33973</xdr:rowOff>
    </xdr:from>
    <xdr:to>
      <xdr:col>15</xdr:col>
      <xdr:colOff>50800</xdr:colOff>
      <xdr:row>96</xdr:row>
      <xdr:rowOff>137757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635923"/>
          <a:ext cx="889000" cy="96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160680</xdr:rowOff>
    </xdr:from>
    <xdr:to>
      <xdr:col>15</xdr:col>
      <xdr:colOff>101600</xdr:colOff>
      <xdr:row>94</xdr:row>
      <xdr:rowOff>90830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1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81957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9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137757</xdr:rowOff>
    </xdr:from>
    <xdr:to>
      <xdr:col>10</xdr:col>
      <xdr:colOff>114300</xdr:colOff>
      <xdr:row>96</xdr:row>
      <xdr:rowOff>149492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96957"/>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57505</xdr:rowOff>
    </xdr:from>
    <xdr:to>
      <xdr:col>10</xdr:col>
      <xdr:colOff>165100</xdr:colOff>
      <xdr:row>91</xdr:row>
      <xdr:rowOff>159105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565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4182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543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160680</xdr:rowOff>
    </xdr:from>
    <xdr:to>
      <xdr:col>6</xdr:col>
      <xdr:colOff>38100</xdr:colOff>
      <xdr:row>93</xdr:row>
      <xdr:rowOff>90830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593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107357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570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104217</xdr:rowOff>
    </xdr:from>
    <xdr:to>
      <xdr:col>24</xdr:col>
      <xdr:colOff>114300</xdr:colOff>
      <xdr:row>91</xdr:row>
      <xdr:rowOff>34367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3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127094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38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33731</xdr:rowOff>
    </xdr:from>
    <xdr:to>
      <xdr:col>20</xdr:col>
      <xdr:colOff>38100</xdr:colOff>
      <xdr:row>92</xdr:row>
      <xdr:rowOff>135331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80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151858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58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154623</xdr:rowOff>
    </xdr:from>
    <xdr:to>
      <xdr:col>15</xdr:col>
      <xdr:colOff>101600</xdr:colOff>
      <xdr:row>91</xdr:row>
      <xdr:rowOff>84773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5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101300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36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86957</xdr:rowOff>
    </xdr:from>
    <xdr:to>
      <xdr:col>10</xdr:col>
      <xdr:colOff>165100</xdr:colOff>
      <xdr:row>97</xdr:row>
      <xdr:rowOff>17107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8234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3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98692</xdr:rowOff>
    </xdr:from>
    <xdr:to>
      <xdr:col>6</xdr:col>
      <xdr:colOff>38100</xdr:colOff>
      <xdr:row>97</xdr:row>
      <xdr:rowOff>28842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19969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65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157121</xdr:rowOff>
    </xdr:from>
    <xdr:to>
      <xdr:col>54</xdr:col>
      <xdr:colOff>189865</xdr:colOff>
      <xdr:row>38</xdr:row>
      <xdr:rowOff>121421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14971"/>
          <a:ext cx="1270" cy="8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125248</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4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121421</xdr:rowOff>
    </xdr:from>
    <xdr:to>
      <xdr:col>55</xdr:col>
      <xdr:colOff>88900</xdr:colOff>
      <xdr:row>38</xdr:row>
      <xdr:rowOff>121421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3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103798</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59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157121</xdr:rowOff>
    </xdr:from>
    <xdr:to>
      <xdr:col>55</xdr:col>
      <xdr:colOff>88900</xdr:colOff>
      <xdr:row>33</xdr:row>
      <xdr:rowOff>157121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1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62595</xdr:rowOff>
    </xdr:from>
    <xdr:to>
      <xdr:col>55</xdr:col>
      <xdr:colOff>0</xdr:colOff>
      <xdr:row>37</xdr:row>
      <xdr:rowOff>122888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06245"/>
          <a:ext cx="838200" cy="6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127522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28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104645</xdr:rowOff>
    </xdr:from>
    <xdr:to>
      <xdr:col>55</xdr:col>
      <xdr:colOff>50800</xdr:colOff>
      <xdr:row>37</xdr:row>
      <xdr:rowOff>34795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7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31267</xdr:rowOff>
    </xdr:from>
    <xdr:to>
      <xdr:col>50</xdr:col>
      <xdr:colOff>114300</xdr:colOff>
      <xdr:row>37</xdr:row>
      <xdr:rowOff>62595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74917"/>
          <a:ext cx="889000" cy="3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93644</xdr:rowOff>
    </xdr:from>
    <xdr:to>
      <xdr:col>50</xdr:col>
      <xdr:colOff>165100</xdr:colOff>
      <xdr:row>37</xdr:row>
      <xdr:rowOff>23794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6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40321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159569</xdr:rowOff>
    </xdr:from>
    <xdr:to>
      <xdr:col>45</xdr:col>
      <xdr:colOff>177800</xdr:colOff>
      <xdr:row>37</xdr:row>
      <xdr:rowOff>31267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474519"/>
          <a:ext cx="889000" cy="90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110274</xdr:rowOff>
    </xdr:from>
    <xdr:to>
      <xdr:col>46</xdr:col>
      <xdr:colOff>38100</xdr:colOff>
      <xdr:row>37</xdr:row>
      <xdr:rowOff>40424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56951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159569</xdr:rowOff>
    </xdr:from>
    <xdr:to>
      <xdr:col>41</xdr:col>
      <xdr:colOff>50800</xdr:colOff>
      <xdr:row>38</xdr:row>
      <xdr:rowOff>19904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474519"/>
          <a:ext cx="889000" cy="106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74927</xdr:rowOff>
    </xdr:from>
    <xdr:to>
      <xdr:col>41</xdr:col>
      <xdr:colOff>101600</xdr:colOff>
      <xdr:row>31</xdr:row>
      <xdr:rowOff>5077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21604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112294</xdr:rowOff>
    </xdr:from>
    <xdr:to>
      <xdr:col>36</xdr:col>
      <xdr:colOff>165100</xdr:colOff>
      <xdr:row>37</xdr:row>
      <xdr:rowOff>42444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58971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72088</xdr:rowOff>
    </xdr:from>
    <xdr:to>
      <xdr:col>55</xdr:col>
      <xdr:colOff>50800</xdr:colOff>
      <xdr:row>38</xdr:row>
      <xdr:rowOff>2239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157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50515</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9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11795</xdr:rowOff>
    </xdr:from>
    <xdr:to>
      <xdr:col>50</xdr:col>
      <xdr:colOff>165100</xdr:colOff>
      <xdr:row>37</xdr:row>
      <xdr:rowOff>113395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5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104522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4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151917</xdr:rowOff>
    </xdr:from>
    <xdr:to>
      <xdr:col>46</xdr:col>
      <xdr:colOff>38100</xdr:colOff>
      <xdr:row>37</xdr:row>
      <xdr:rowOff>82067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73194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108769</xdr:rowOff>
    </xdr:from>
    <xdr:to>
      <xdr:col>41</xdr:col>
      <xdr:colOff>101600</xdr:colOff>
      <xdr:row>32</xdr:row>
      <xdr:rowOff>38919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42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30046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51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140554</xdr:rowOff>
    </xdr:from>
    <xdr:to>
      <xdr:col>36</xdr:col>
      <xdr:colOff>165100</xdr:colOff>
      <xdr:row>38</xdr:row>
      <xdr:rowOff>70704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8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61831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7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110375</xdr:rowOff>
    </xdr:from>
    <xdr:to>
      <xdr:col>55</xdr:col>
      <xdr:colOff>0</xdr:colOff>
      <xdr:row>54</xdr:row>
      <xdr:rowOff>160820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197225"/>
          <a:ext cx="838200" cy="2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110375</xdr:rowOff>
    </xdr:from>
    <xdr:to>
      <xdr:col>50</xdr:col>
      <xdr:colOff>114300</xdr:colOff>
      <xdr:row>55</xdr:row>
      <xdr:rowOff>116751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197225"/>
          <a:ext cx="889000" cy="3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85217</xdr:rowOff>
    </xdr:from>
    <xdr:to>
      <xdr:col>45</xdr:col>
      <xdr:colOff>177800</xdr:colOff>
      <xdr:row>55</xdr:row>
      <xdr:rowOff>116751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514967"/>
          <a:ext cx="889000" cy="3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110109</xdr:rowOff>
    </xdr:from>
    <xdr:to>
      <xdr:col>41</xdr:col>
      <xdr:colOff>50800</xdr:colOff>
      <xdr:row>55</xdr:row>
      <xdr:rowOff>85217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8854059"/>
          <a:ext cx="889000" cy="66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98349</xdr:rowOff>
    </xdr:from>
    <xdr:to>
      <xdr:col>41</xdr:col>
      <xdr:colOff>101600</xdr:colOff>
      <xdr:row>54</xdr:row>
      <xdr:rowOff>28499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1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45026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89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107302</xdr:rowOff>
    </xdr:from>
    <xdr:to>
      <xdr:col>36</xdr:col>
      <xdr:colOff>165100</xdr:colOff>
      <xdr:row>54</xdr:row>
      <xdr:rowOff>37452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19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28579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8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110020</xdr:rowOff>
    </xdr:from>
    <xdr:to>
      <xdr:col>55</xdr:col>
      <xdr:colOff>50800</xdr:colOff>
      <xdr:row>55</xdr:row>
      <xdr:rowOff>40170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3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132897</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1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59575</xdr:rowOff>
    </xdr:from>
    <xdr:to>
      <xdr:col>50</xdr:col>
      <xdr:colOff>165100</xdr:colOff>
      <xdr:row>53</xdr:row>
      <xdr:rowOff>161175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1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6252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9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65951</xdr:rowOff>
    </xdr:from>
    <xdr:to>
      <xdr:col>46</xdr:col>
      <xdr:colOff>38100</xdr:colOff>
      <xdr:row>55</xdr:row>
      <xdr:rowOff>167551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9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158678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58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34417</xdr:rowOff>
    </xdr:from>
    <xdr:to>
      <xdr:col>41</xdr:col>
      <xdr:colOff>101600</xdr:colOff>
      <xdr:row>55</xdr:row>
      <xdr:rowOff>136017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6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127144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5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59309</xdr:rowOff>
    </xdr:from>
    <xdr:to>
      <xdr:col>36</xdr:col>
      <xdr:colOff>165100</xdr:colOff>
      <xdr:row>51</xdr:row>
      <xdr:rowOff>160909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80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5986</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857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101409</xdr:rowOff>
    </xdr:from>
    <xdr:to>
      <xdr:col>55</xdr:col>
      <xdr:colOff>0</xdr:colOff>
      <xdr:row>77</xdr:row>
      <xdr:rowOff>128429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03059"/>
          <a:ext cx="8382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138488</xdr:rowOff>
    </xdr:from>
    <xdr:to>
      <xdr:col>50</xdr:col>
      <xdr:colOff>114300</xdr:colOff>
      <xdr:row>77</xdr:row>
      <xdr:rowOff>128429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68688"/>
          <a:ext cx="889000" cy="16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47734</xdr:rowOff>
    </xdr:from>
    <xdr:to>
      <xdr:col>45</xdr:col>
      <xdr:colOff>177800</xdr:colOff>
      <xdr:row>76</xdr:row>
      <xdr:rowOff>138488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077934"/>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161463</xdr:rowOff>
    </xdr:from>
    <xdr:to>
      <xdr:col>41</xdr:col>
      <xdr:colOff>50800</xdr:colOff>
      <xdr:row>76</xdr:row>
      <xdr:rowOff>47734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677313"/>
          <a:ext cx="889000" cy="40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162601</xdr:rowOff>
    </xdr:from>
    <xdr:to>
      <xdr:col>41</xdr:col>
      <xdr:colOff>101600</xdr:colOff>
      <xdr:row>76</xdr:row>
      <xdr:rowOff>92751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109278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100147</xdr:rowOff>
    </xdr:from>
    <xdr:to>
      <xdr:col>36</xdr:col>
      <xdr:colOff>165100</xdr:colOff>
      <xdr:row>77</xdr:row>
      <xdr:rowOff>30297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21424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2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50609</xdr:rowOff>
    </xdr:from>
    <xdr:to>
      <xdr:col>55</xdr:col>
      <xdr:colOff>50800</xdr:colOff>
      <xdr:row>77</xdr:row>
      <xdr:rowOff>152209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29036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3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77629</xdr:rowOff>
    </xdr:from>
    <xdr:to>
      <xdr:col>50</xdr:col>
      <xdr:colOff>165100</xdr:colOff>
      <xdr:row>78</xdr:row>
      <xdr:rowOff>7779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170356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87688</xdr:rowOff>
    </xdr:from>
    <xdr:to>
      <xdr:col>46</xdr:col>
      <xdr:colOff>38100</xdr:colOff>
      <xdr:row>77</xdr:row>
      <xdr:rowOff>17838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34365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8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168384</xdr:rowOff>
    </xdr:from>
    <xdr:to>
      <xdr:col>41</xdr:col>
      <xdr:colOff>101600</xdr:colOff>
      <xdr:row>76</xdr:row>
      <xdr:rowOff>98534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2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89661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110663</xdr:rowOff>
    </xdr:from>
    <xdr:to>
      <xdr:col>36</xdr:col>
      <xdr:colOff>165100</xdr:colOff>
      <xdr:row>74</xdr:row>
      <xdr:rowOff>40813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6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57340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40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112992</xdr:rowOff>
    </xdr:from>
    <xdr:to>
      <xdr:col>55</xdr:col>
      <xdr:colOff>0</xdr:colOff>
      <xdr:row>95</xdr:row>
      <xdr:rowOff>29229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886392"/>
          <a:ext cx="838200" cy="43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112992</xdr:rowOff>
    </xdr:from>
    <xdr:to>
      <xdr:col>50</xdr:col>
      <xdr:colOff>114300</xdr:colOff>
      <xdr:row>96</xdr:row>
      <xdr:rowOff>73616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886392"/>
          <a:ext cx="889000" cy="64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73616</xdr:rowOff>
    </xdr:from>
    <xdr:to>
      <xdr:col>45</xdr:col>
      <xdr:colOff>177800</xdr:colOff>
      <xdr:row>96</xdr:row>
      <xdr:rowOff>111201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32816"/>
          <a:ext cx="889000" cy="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96856</xdr:rowOff>
    </xdr:from>
    <xdr:to>
      <xdr:col>41</xdr:col>
      <xdr:colOff>50800</xdr:colOff>
      <xdr:row>96</xdr:row>
      <xdr:rowOff>111201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041706"/>
          <a:ext cx="889000" cy="52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122789</xdr:rowOff>
    </xdr:from>
    <xdr:to>
      <xdr:col>41</xdr:col>
      <xdr:colOff>101600</xdr:colOff>
      <xdr:row>95</xdr:row>
      <xdr:rowOff>52939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2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69466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0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14263</xdr:rowOff>
    </xdr:from>
    <xdr:to>
      <xdr:col>36</xdr:col>
      <xdr:colOff>165100</xdr:colOff>
      <xdr:row>94</xdr:row>
      <xdr:rowOff>115863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13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106990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149879</xdr:rowOff>
    </xdr:from>
    <xdr:to>
      <xdr:col>55</xdr:col>
      <xdr:colOff>50800</xdr:colOff>
      <xdr:row>95</xdr:row>
      <xdr:rowOff>80029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1306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62192</xdr:rowOff>
    </xdr:from>
    <xdr:to>
      <xdr:col>50</xdr:col>
      <xdr:colOff>165100</xdr:colOff>
      <xdr:row>92</xdr:row>
      <xdr:rowOff>163792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8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8869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61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22816</xdr:rowOff>
    </xdr:from>
    <xdr:to>
      <xdr:col>46</xdr:col>
      <xdr:colOff>38100</xdr:colOff>
      <xdr:row>96</xdr:row>
      <xdr:rowOff>124416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8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115543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60401</xdr:rowOff>
    </xdr:from>
    <xdr:to>
      <xdr:col>41</xdr:col>
      <xdr:colOff>101600</xdr:colOff>
      <xdr:row>96</xdr:row>
      <xdr:rowOff>162001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153128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46056</xdr:rowOff>
    </xdr:from>
    <xdr:to>
      <xdr:col>36</xdr:col>
      <xdr:colOff>165100</xdr:colOff>
      <xdr:row>93</xdr:row>
      <xdr:rowOff>147656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99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164183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7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161798</xdr:rowOff>
    </xdr:from>
    <xdr:to>
      <xdr:col>85</xdr:col>
      <xdr:colOff>127000</xdr:colOff>
      <xdr:row>39</xdr:row>
      <xdr:rowOff>27495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76898"/>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116840</xdr:rowOff>
    </xdr:from>
    <xdr:to>
      <xdr:col>81</xdr:col>
      <xdr:colOff>50800</xdr:colOff>
      <xdr:row>38</xdr:row>
      <xdr:rowOff>161798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3194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62929</xdr:rowOff>
    </xdr:from>
    <xdr:to>
      <xdr:col>76</xdr:col>
      <xdr:colOff>114300</xdr:colOff>
      <xdr:row>38</xdr:row>
      <xdr:rowOff>116840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578029"/>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83693</xdr:rowOff>
    </xdr:from>
    <xdr:to>
      <xdr:col>71</xdr:col>
      <xdr:colOff>177800</xdr:colOff>
      <xdr:row>38</xdr:row>
      <xdr:rowOff>62929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427343"/>
          <a:ext cx="889000" cy="15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27178</xdr:rowOff>
    </xdr:from>
    <xdr:to>
      <xdr:col>72</xdr:col>
      <xdr:colOff>38100</xdr:colOff>
      <xdr:row>34</xdr:row>
      <xdr:rowOff>128778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145305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124142</xdr:rowOff>
    </xdr:from>
    <xdr:to>
      <xdr:col>67</xdr:col>
      <xdr:colOff>101600</xdr:colOff>
      <xdr:row>35</xdr:row>
      <xdr:rowOff>54292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95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70819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72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148145</xdr:rowOff>
    </xdr:from>
    <xdr:to>
      <xdr:col>85</xdr:col>
      <xdr:colOff>177800</xdr:colOff>
      <xdr:row>39</xdr:row>
      <xdr:rowOff>78295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63072</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781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110998</xdr:rowOff>
    </xdr:from>
    <xdr:to>
      <xdr:col>81</xdr:col>
      <xdr:colOff>101600</xdr:colOff>
      <xdr:row>39</xdr:row>
      <xdr:rowOff>41148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32275</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66040</xdr:rowOff>
    </xdr:from>
    <xdr:to>
      <xdr:col>76</xdr:col>
      <xdr:colOff>165100</xdr:colOff>
      <xdr:row>38</xdr:row>
      <xdr:rowOff>167640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158767</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12129</xdr:rowOff>
    </xdr:from>
    <xdr:to>
      <xdr:col>72</xdr:col>
      <xdr:colOff>38100</xdr:colOff>
      <xdr:row>38</xdr:row>
      <xdr:rowOff>113729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104856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61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32893</xdr:rowOff>
    </xdr:from>
    <xdr:to>
      <xdr:col>67</xdr:col>
      <xdr:colOff>101600</xdr:colOff>
      <xdr:row>37</xdr:row>
      <xdr:rowOff>134493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125620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4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118116</xdr:rowOff>
    </xdr:from>
    <xdr:to>
      <xdr:col>85</xdr:col>
      <xdr:colOff>127000</xdr:colOff>
      <xdr:row>73</xdr:row>
      <xdr:rowOff>134100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633966"/>
          <a:ext cx="8382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134100</xdr:rowOff>
    </xdr:from>
    <xdr:to>
      <xdr:col>81</xdr:col>
      <xdr:colOff>50800</xdr:colOff>
      <xdr:row>74</xdr:row>
      <xdr:rowOff>49346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649950"/>
          <a:ext cx="889000" cy="8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49346</xdr:rowOff>
    </xdr:from>
    <xdr:to>
      <xdr:col>76</xdr:col>
      <xdr:colOff>114300</xdr:colOff>
      <xdr:row>74</xdr:row>
      <xdr:rowOff>122593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36646"/>
          <a:ext cx="8890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122593</xdr:rowOff>
    </xdr:from>
    <xdr:to>
      <xdr:col>71</xdr:col>
      <xdr:colOff>177800</xdr:colOff>
      <xdr:row>75</xdr:row>
      <xdr:rowOff>8884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09893"/>
          <a:ext cx="889000" cy="5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163328</xdr:rowOff>
    </xdr:from>
    <xdr:to>
      <xdr:col>72</xdr:col>
      <xdr:colOff>38100</xdr:colOff>
      <xdr:row>74</xdr:row>
      <xdr:rowOff>93478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110005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149841</xdr:rowOff>
    </xdr:from>
    <xdr:to>
      <xdr:col>67</xdr:col>
      <xdr:colOff>101600</xdr:colOff>
      <xdr:row>74</xdr:row>
      <xdr:rowOff>79991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6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96518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4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67316</xdr:rowOff>
    </xdr:from>
    <xdr:to>
      <xdr:col>85</xdr:col>
      <xdr:colOff>177800</xdr:colOff>
      <xdr:row>73</xdr:row>
      <xdr:rowOff>168916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5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90193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83300</xdr:rowOff>
    </xdr:from>
    <xdr:to>
      <xdr:col>81</xdr:col>
      <xdr:colOff>101600</xdr:colOff>
      <xdr:row>74</xdr:row>
      <xdr:rowOff>13450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29977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37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169996</xdr:rowOff>
    </xdr:from>
    <xdr:to>
      <xdr:col>76</xdr:col>
      <xdr:colOff>165100</xdr:colOff>
      <xdr:row>74</xdr:row>
      <xdr:rowOff>100146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8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116673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71793</xdr:rowOff>
    </xdr:from>
    <xdr:to>
      <xdr:col>72</xdr:col>
      <xdr:colOff>38100</xdr:colOff>
      <xdr:row>75</xdr:row>
      <xdr:rowOff>1943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164520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129534</xdr:rowOff>
    </xdr:from>
    <xdr:to>
      <xdr:col>67</xdr:col>
      <xdr:colOff>101600</xdr:colOff>
      <xdr:row>75</xdr:row>
      <xdr:rowOff>59684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1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50811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9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152445</xdr:rowOff>
    </xdr:from>
    <xdr:to>
      <xdr:col>85</xdr:col>
      <xdr:colOff>127000</xdr:colOff>
      <xdr:row>96</xdr:row>
      <xdr:rowOff>57519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440195"/>
          <a:ext cx="838200" cy="7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50012</xdr:rowOff>
    </xdr:from>
    <xdr:to>
      <xdr:col>81</xdr:col>
      <xdr:colOff>50800</xdr:colOff>
      <xdr:row>96</xdr:row>
      <xdr:rowOff>57519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337762"/>
          <a:ext cx="889000" cy="17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50012</xdr:rowOff>
    </xdr:from>
    <xdr:to>
      <xdr:col>76</xdr:col>
      <xdr:colOff>114300</xdr:colOff>
      <xdr:row>97</xdr:row>
      <xdr:rowOff>127622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337762"/>
          <a:ext cx="889000" cy="4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169094</xdr:rowOff>
    </xdr:from>
    <xdr:to>
      <xdr:col>71</xdr:col>
      <xdr:colOff>177800</xdr:colOff>
      <xdr:row>97</xdr:row>
      <xdr:rowOff>127622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456844"/>
          <a:ext cx="889000" cy="30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32207</xdr:rowOff>
    </xdr:from>
    <xdr:to>
      <xdr:col>72</xdr:col>
      <xdr:colOff>38100</xdr:colOff>
      <xdr:row>97</xdr:row>
      <xdr:rowOff>133807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150334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118542</xdr:rowOff>
    </xdr:from>
    <xdr:to>
      <xdr:col>67</xdr:col>
      <xdr:colOff>101600</xdr:colOff>
      <xdr:row>98</xdr:row>
      <xdr:rowOff>48692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39819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101645</xdr:rowOff>
    </xdr:from>
    <xdr:to>
      <xdr:col>85</xdr:col>
      <xdr:colOff>177800</xdr:colOff>
      <xdr:row>96</xdr:row>
      <xdr:rowOff>31795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3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124522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6719</xdr:rowOff>
    </xdr:from>
    <xdr:to>
      <xdr:col>81</xdr:col>
      <xdr:colOff>101600</xdr:colOff>
      <xdr:row>96</xdr:row>
      <xdr:rowOff>108319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124846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170662</xdr:rowOff>
    </xdr:from>
    <xdr:to>
      <xdr:col>76</xdr:col>
      <xdr:colOff>165100</xdr:colOff>
      <xdr:row>95</xdr:row>
      <xdr:rowOff>100812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2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117339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06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76822</xdr:rowOff>
    </xdr:from>
    <xdr:to>
      <xdr:col>72</xdr:col>
      <xdr:colOff>38100</xdr:colOff>
      <xdr:row>98</xdr:row>
      <xdr:rowOff>6972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169549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0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118294</xdr:rowOff>
    </xdr:from>
    <xdr:to>
      <xdr:col>67</xdr:col>
      <xdr:colOff>101600</xdr:colOff>
      <xdr:row>96</xdr:row>
      <xdr:rowOff>48444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0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64971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1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22624</xdr:rowOff>
    </xdr:from>
    <xdr:to>
      <xdr:col>116</xdr:col>
      <xdr:colOff>63500</xdr:colOff>
      <xdr:row>34</xdr:row>
      <xdr:rowOff>69977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85192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33200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2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69977</xdr:rowOff>
    </xdr:from>
    <xdr:to>
      <xdr:col>111</xdr:col>
      <xdr:colOff>177800</xdr:colOff>
      <xdr:row>36</xdr:row>
      <xdr:rowOff>21808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5899277"/>
          <a:ext cx="889000" cy="29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150439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150804</xdr:rowOff>
    </xdr:from>
    <xdr:to>
      <xdr:col>107</xdr:col>
      <xdr:colOff>50800</xdr:colOff>
      <xdr:row>36</xdr:row>
      <xdr:rowOff>21808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15155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150804</xdr:rowOff>
    </xdr:from>
    <xdr:to>
      <xdr:col>102</xdr:col>
      <xdr:colOff>114300</xdr:colOff>
      <xdr:row>39</xdr:row>
      <xdr:rowOff>35034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151554"/>
          <a:ext cx="889000" cy="57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6114</xdr:rowOff>
    </xdr:from>
    <xdr:to>
      <xdr:col>102</xdr:col>
      <xdr:colOff>165100</xdr:colOff>
      <xdr:row>37</xdr:row>
      <xdr:rowOff>107714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98841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4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138212</xdr:rowOff>
    </xdr:from>
    <xdr:to>
      <xdr:col>98</xdr:col>
      <xdr:colOff>38100</xdr:colOff>
      <xdr:row>38</xdr:row>
      <xdr:rowOff>68362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48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84889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143274</xdr:rowOff>
    </xdr:from>
    <xdr:to>
      <xdr:col>116</xdr:col>
      <xdr:colOff>114300</xdr:colOff>
      <xdr:row>34</xdr:row>
      <xdr:rowOff>73424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80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166151</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65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19177</xdr:rowOff>
    </xdr:from>
    <xdr:to>
      <xdr:col>112</xdr:col>
      <xdr:colOff>38100</xdr:colOff>
      <xdr:row>34</xdr:row>
      <xdr:rowOff>120777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8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137304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62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142458</xdr:rowOff>
    </xdr:from>
    <xdr:to>
      <xdr:col>107</xdr:col>
      <xdr:colOff>101600</xdr:colOff>
      <xdr:row>36</xdr:row>
      <xdr:rowOff>72608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1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89135</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91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100004</xdr:rowOff>
    </xdr:from>
    <xdr:to>
      <xdr:col>102</xdr:col>
      <xdr:colOff>165100</xdr:colOff>
      <xdr:row>36</xdr:row>
      <xdr:rowOff>30154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1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46681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87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155684</xdr:rowOff>
    </xdr:from>
    <xdr:to>
      <xdr:col>98</xdr:col>
      <xdr:colOff>38100</xdr:colOff>
      <xdr:row>39</xdr:row>
      <xdr:rowOff>85834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7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76961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763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32544</xdr:rowOff>
    </xdr:from>
    <xdr:to>
      <xdr:col>116</xdr:col>
      <xdr:colOff>63500</xdr:colOff>
      <xdr:row>56</xdr:row>
      <xdr:rowOff>37287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633744"/>
          <a:ext cx="8382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21513</xdr:rowOff>
    </xdr:from>
    <xdr:to>
      <xdr:col>111</xdr:col>
      <xdr:colOff>177800</xdr:colOff>
      <xdr:row>56</xdr:row>
      <xdr:rowOff>37287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622713"/>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13341</xdr:rowOff>
    </xdr:from>
    <xdr:to>
      <xdr:col>107</xdr:col>
      <xdr:colOff>50800</xdr:colOff>
      <xdr:row>56</xdr:row>
      <xdr:rowOff>21513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614541"/>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13341</xdr:rowOff>
    </xdr:from>
    <xdr:to>
      <xdr:col>102</xdr:col>
      <xdr:colOff>114300</xdr:colOff>
      <xdr:row>56</xdr:row>
      <xdr:rowOff>59461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614541"/>
          <a:ext cx="889000" cy="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141478</xdr:rowOff>
    </xdr:from>
    <xdr:to>
      <xdr:col>102</xdr:col>
      <xdr:colOff>165100</xdr:colOff>
      <xdr:row>56</xdr:row>
      <xdr:rowOff>71628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62755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167253</xdr:rowOff>
    </xdr:from>
    <xdr:to>
      <xdr:col>98</xdr:col>
      <xdr:colOff>38100</xdr:colOff>
      <xdr:row>56</xdr:row>
      <xdr:rowOff>97403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113930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37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153194</xdr:rowOff>
    </xdr:from>
    <xdr:to>
      <xdr:col>116</xdr:col>
      <xdr:colOff>114300</xdr:colOff>
      <xdr:row>56</xdr:row>
      <xdr:rowOff>83344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58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4621</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4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157937</xdr:rowOff>
    </xdr:from>
    <xdr:to>
      <xdr:col>112</xdr:col>
      <xdr:colOff>38100</xdr:colOff>
      <xdr:row>56</xdr:row>
      <xdr:rowOff>88087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5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104614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36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142163</xdr:rowOff>
    </xdr:from>
    <xdr:to>
      <xdr:col>107</xdr:col>
      <xdr:colOff>101600</xdr:colOff>
      <xdr:row>56</xdr:row>
      <xdr:rowOff>72313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5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88840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34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133991</xdr:rowOff>
    </xdr:from>
    <xdr:to>
      <xdr:col>102</xdr:col>
      <xdr:colOff>165100</xdr:colOff>
      <xdr:row>56</xdr:row>
      <xdr:rowOff>64141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5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80668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33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8661</xdr:rowOff>
    </xdr:from>
    <xdr:to>
      <xdr:col>98</xdr:col>
      <xdr:colOff>38100</xdr:colOff>
      <xdr:row>56</xdr:row>
      <xdr:rowOff>110261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6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101388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0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1054</xdr:rowOff>
    </xdr:from>
    <xdr:to>
      <xdr:col>116</xdr:col>
      <xdr:colOff>62864</xdr:colOff>
      <xdr:row>78</xdr:row>
      <xdr:rowOff>10694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45454"/>
          <a:ext cx="1269" cy="103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14521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10694</xdr:rowOff>
    </xdr:from>
    <xdr:to>
      <xdr:col>116</xdr:col>
      <xdr:colOff>152400</xdr:colOff>
      <xdr:row>78</xdr:row>
      <xdr:rowOff>10694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8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119181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2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1054</xdr:rowOff>
    </xdr:from>
    <xdr:to>
      <xdr:col>116</xdr:col>
      <xdr:colOff>152400</xdr:colOff>
      <xdr:row>72</xdr:row>
      <xdr:rowOff>1054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4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26505</xdr:rowOff>
    </xdr:from>
    <xdr:to>
      <xdr:col>116</xdr:col>
      <xdr:colOff>63500</xdr:colOff>
      <xdr:row>73</xdr:row>
      <xdr:rowOff>116649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542355"/>
          <a:ext cx="838200" cy="9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154729</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4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4852</xdr:rowOff>
    </xdr:from>
    <xdr:to>
      <xdr:col>116</xdr:col>
      <xdr:colOff>114300</xdr:colOff>
      <xdr:row>75</xdr:row>
      <xdr:rowOff>106452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6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116649</xdr:rowOff>
    </xdr:from>
    <xdr:to>
      <xdr:col>111</xdr:col>
      <xdr:colOff>177800</xdr:colOff>
      <xdr:row>73</xdr:row>
      <xdr:rowOff>131623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32499"/>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60782</xdr:rowOff>
    </xdr:from>
    <xdr:to>
      <xdr:col>112</xdr:col>
      <xdr:colOff>38100</xdr:colOff>
      <xdr:row>75</xdr:row>
      <xdr:rowOff>162382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153509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131623</xdr:rowOff>
    </xdr:from>
    <xdr:to>
      <xdr:col>107</xdr:col>
      <xdr:colOff>50800</xdr:colOff>
      <xdr:row>73</xdr:row>
      <xdr:rowOff>134366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64747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86690</xdr:rowOff>
    </xdr:from>
    <xdr:to>
      <xdr:col>107</xdr:col>
      <xdr:colOff>101600</xdr:colOff>
      <xdr:row>76</xdr:row>
      <xdr:rowOff>16839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454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7968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161112</xdr:rowOff>
    </xdr:from>
    <xdr:to>
      <xdr:col>102</xdr:col>
      <xdr:colOff>114300</xdr:colOff>
      <xdr:row>73</xdr:row>
      <xdr:rowOff>134366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162612"/>
          <a:ext cx="889000" cy="48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51067</xdr:rowOff>
    </xdr:from>
    <xdr:to>
      <xdr:col>102</xdr:col>
      <xdr:colOff>165100</xdr:colOff>
      <xdr:row>75</xdr:row>
      <xdr:rowOff>152667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143794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168148</xdr:rowOff>
    </xdr:from>
    <xdr:to>
      <xdr:col>98</xdr:col>
      <xdr:colOff>38100</xdr:colOff>
      <xdr:row>74</xdr:row>
      <xdr:rowOff>98298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89425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147155</xdr:rowOff>
    </xdr:from>
    <xdr:to>
      <xdr:col>116</xdr:col>
      <xdr:colOff>114300</xdr:colOff>
      <xdr:row>73</xdr:row>
      <xdr:rowOff>77305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4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170032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4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65849</xdr:rowOff>
    </xdr:from>
    <xdr:to>
      <xdr:col>112</xdr:col>
      <xdr:colOff>38100</xdr:colOff>
      <xdr:row>73</xdr:row>
      <xdr:rowOff>167449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12526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80823</xdr:rowOff>
    </xdr:from>
    <xdr:to>
      <xdr:col>107</xdr:col>
      <xdr:colOff>101600</xdr:colOff>
      <xdr:row>74</xdr:row>
      <xdr:rowOff>10973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5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27500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3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83566</xdr:rowOff>
    </xdr:from>
    <xdr:to>
      <xdr:col>102</xdr:col>
      <xdr:colOff>165100</xdr:colOff>
      <xdr:row>74</xdr:row>
      <xdr:rowOff>13716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5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30243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3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110312</xdr:rowOff>
    </xdr:from>
    <xdr:to>
      <xdr:col>98</xdr:col>
      <xdr:colOff>38100</xdr:colOff>
      <xdr:row>71</xdr:row>
      <xdr:rowOff>40462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11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56989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188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普通建設事業費は、住民一人あたり</a:t>
          </a:r>
          <a:r>
            <a:rPr kumimoji="1" lang="en-US" altLang="ja-JP" sz="1100">
              <a:latin typeface="ＭＳ Ｐゴシック" panose="020B0600070205080204" pitchFamily="50" charset="-128"/>
              <a:ea typeface="ＭＳ Ｐゴシック" panose="020B0600070205080204" pitchFamily="50" charset="-128"/>
            </a:rPr>
            <a:t>58,337</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17,472</a:t>
          </a:r>
          <a:r>
            <a:rPr kumimoji="1" lang="ja-JP" altLang="en-US" sz="1100">
              <a:latin typeface="ＭＳ Ｐゴシック" panose="020B0600070205080204" pitchFamily="50" charset="-128"/>
              <a:ea typeface="ＭＳ Ｐゴシック" panose="020B0600070205080204" pitchFamily="50" charset="-128"/>
            </a:rPr>
            <a:t>円減少している。主な要因としては、道前クリーンセンター整備事業や小学校施設長寿命化事業等の大規模な施設更新整備事業が減少したためである。</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58,096</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8,201</a:t>
          </a:r>
          <a:r>
            <a:rPr kumimoji="1" lang="ja-JP" altLang="en-US" sz="1100">
              <a:latin typeface="ＭＳ Ｐゴシック" panose="020B0600070205080204" pitchFamily="50" charset="-128"/>
              <a:ea typeface="ＭＳ Ｐゴシック" panose="020B0600070205080204" pitchFamily="50" charset="-128"/>
            </a:rPr>
            <a:t>円減少している。主な要因としては、新型コロナウイルスワクチン接種事業等が減少したためである。</a:t>
          </a:r>
        </a:p>
        <a:p>
          <a:r>
            <a:rPr kumimoji="1" lang="ja-JP" altLang="en-US" sz="1100">
              <a:latin typeface="ＭＳ Ｐゴシック" panose="020B0600070205080204" pitchFamily="50" charset="-128"/>
              <a:ea typeface="ＭＳ Ｐゴシック" panose="020B0600070205080204" pitchFamily="50" charset="-128"/>
            </a:rPr>
            <a:t>扶助費は、住民一人あたり</a:t>
          </a:r>
          <a:r>
            <a:rPr kumimoji="1" lang="en-US" altLang="ja-JP" sz="1100">
              <a:latin typeface="ＭＳ Ｐゴシック" panose="020B0600070205080204" pitchFamily="50" charset="-128"/>
              <a:ea typeface="ＭＳ Ｐゴシック" panose="020B0600070205080204" pitchFamily="50" charset="-128"/>
            </a:rPr>
            <a:t>127,598</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7,150</a:t>
          </a:r>
          <a:r>
            <a:rPr kumimoji="1" lang="ja-JP" altLang="en-US" sz="1100">
              <a:latin typeface="ＭＳ Ｐゴシック" panose="020B0600070205080204" pitchFamily="50" charset="-128"/>
              <a:ea typeface="ＭＳ Ｐゴシック" panose="020B0600070205080204" pitchFamily="50" charset="-128"/>
            </a:rPr>
            <a:t>円増加している。主な要因としては、住民税非課税世帯臨時特別給付金支給事業等が増加したためである。</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30,331</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4,017</a:t>
          </a:r>
          <a:r>
            <a:rPr kumimoji="1" lang="ja-JP" altLang="en-US" sz="1100">
              <a:latin typeface="ＭＳ Ｐゴシック" panose="020B0600070205080204" pitchFamily="50" charset="-128"/>
              <a:ea typeface="ＭＳ Ｐゴシック" panose="020B0600070205080204" pitchFamily="50" charset="-128"/>
            </a:rPr>
            <a:t>円増加している。主な要因としては、減債基金積立金等が増加したためである。</a:t>
          </a:r>
        </a:p>
        <a:p>
          <a:r>
            <a:rPr kumimoji="1" lang="ja-JP" altLang="en-US" sz="1100">
              <a:latin typeface="ＭＳ Ｐゴシック" panose="020B0600070205080204" pitchFamily="50" charset="-128"/>
              <a:ea typeface="ＭＳ Ｐゴシック" panose="020B0600070205080204" pitchFamily="50" charset="-128"/>
            </a:rPr>
            <a:t>公債費は、住民一人あたり</a:t>
          </a:r>
          <a:r>
            <a:rPr kumimoji="1" lang="en-US" altLang="ja-JP" sz="1100">
              <a:latin typeface="ＭＳ Ｐゴシック" panose="020B0600070205080204" pitchFamily="50" charset="-128"/>
              <a:ea typeface="ＭＳ Ｐゴシック" panose="020B0600070205080204" pitchFamily="50" charset="-128"/>
            </a:rPr>
            <a:t>50,133</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839</a:t>
          </a:r>
          <a:r>
            <a:rPr kumimoji="1" lang="ja-JP" altLang="en-US" sz="1100">
              <a:latin typeface="ＭＳ Ｐゴシック" panose="020B0600070205080204" pitchFamily="50" charset="-128"/>
              <a:ea typeface="ＭＳ Ｐゴシック" panose="020B0600070205080204" pitchFamily="50" charset="-128"/>
            </a:rPr>
            <a:t>円増加している。これは、大型整備事業の実施に伴い借り入れた地方債の償還が本格化することによるもので、今後も公債費負担の増加が見込まれる。</a:t>
          </a:r>
        </a:p>
        <a:p>
          <a:r>
            <a:rPr kumimoji="1" lang="ja-JP" altLang="en-US" sz="1100">
              <a:latin typeface="ＭＳ Ｐゴシック" panose="020B0600070205080204" pitchFamily="50" charset="-128"/>
              <a:ea typeface="ＭＳ Ｐゴシック" panose="020B0600070205080204" pitchFamily="50" charset="-128"/>
            </a:rPr>
            <a:t>今後、社会保障経費の充実等による扶助費の増加や、老朽化する公共施設等の維持補修経費の増加に加え、やすらぎ苑整備事業や東部給食センタ</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整備事業等の大型事業の実施による地方債の借り入れも見込まれていることから、引き続き、事業実施方法や事業規模の適正化、費用対効果を十分考慮し、歳入規模に見合った歳出構造への転換を継続し、持続可能な財政基盤の確立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104,474
102,765
510.04
55,967,346
52,798,850
2,968,540
29,231,091
58,038,735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50981</xdr:rowOff>
    </xdr:from>
    <xdr:to>
      <xdr:col>24</xdr:col>
      <xdr:colOff>63500</xdr:colOff>
      <xdr:row>33</xdr:row>
      <xdr:rowOff>111942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65931"/>
          <a:ext cx="838200" cy="40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111942</xdr:rowOff>
    </xdr:from>
    <xdr:to>
      <xdr:col>19</xdr:col>
      <xdr:colOff>177800</xdr:colOff>
      <xdr:row>34</xdr:row>
      <xdr:rowOff>50437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69792"/>
          <a:ext cx="889000" cy="10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67310</xdr:rowOff>
    </xdr:from>
    <xdr:to>
      <xdr:col>15</xdr:col>
      <xdr:colOff>50800</xdr:colOff>
      <xdr:row>34</xdr:row>
      <xdr:rowOff>50437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25160"/>
          <a:ext cx="889000" cy="15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54792</xdr:rowOff>
    </xdr:from>
    <xdr:to>
      <xdr:col>10</xdr:col>
      <xdr:colOff>114300</xdr:colOff>
      <xdr:row>33</xdr:row>
      <xdr:rowOff>67310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41192"/>
          <a:ext cx="88900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74204</xdr:rowOff>
    </xdr:from>
    <xdr:to>
      <xdr:col>10</xdr:col>
      <xdr:colOff>165100</xdr:colOff>
      <xdr:row>34</xdr:row>
      <xdr:rowOff>4354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73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166931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2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135708</xdr:rowOff>
    </xdr:from>
    <xdr:to>
      <xdr:col>6</xdr:col>
      <xdr:colOff>38100</xdr:colOff>
      <xdr:row>33</xdr:row>
      <xdr:rowOff>65858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62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56985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1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181</xdr:rowOff>
    </xdr:from>
    <xdr:to>
      <xdr:col>24</xdr:col>
      <xdr:colOff>114300</xdr:colOff>
      <xdr:row>31</xdr:row>
      <xdr:rowOff>101781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86558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3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61142</xdr:rowOff>
    </xdr:from>
    <xdr:to>
      <xdr:col>20</xdr:col>
      <xdr:colOff>38100</xdr:colOff>
      <xdr:row>33</xdr:row>
      <xdr:rowOff>162742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7819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171087</xdr:rowOff>
    </xdr:from>
    <xdr:to>
      <xdr:col>15</xdr:col>
      <xdr:colOff>101600</xdr:colOff>
      <xdr:row>34</xdr:row>
      <xdr:rowOff>101237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117764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16510</xdr:rowOff>
    </xdr:from>
    <xdr:to>
      <xdr:col>10</xdr:col>
      <xdr:colOff>165100</xdr:colOff>
      <xdr:row>33</xdr:row>
      <xdr:rowOff>118110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134637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3992</xdr:rowOff>
    </xdr:from>
    <xdr:to>
      <xdr:col>6</xdr:col>
      <xdr:colOff>38100</xdr:colOff>
      <xdr:row>32</xdr:row>
      <xdr:rowOff>105592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122119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7733</xdr:rowOff>
    </xdr:from>
    <xdr:to>
      <xdr:col>24</xdr:col>
      <xdr:colOff>62865</xdr:colOff>
      <xdr:row>59</xdr:row>
      <xdr:rowOff>84923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437483"/>
          <a:ext cx="1270" cy="7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88750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84923</xdr:rowOff>
    </xdr:from>
    <xdr:to>
      <xdr:col>24</xdr:col>
      <xdr:colOff>152400</xdr:colOff>
      <xdr:row>59</xdr:row>
      <xdr:rowOff>84923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00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125860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1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7733</xdr:rowOff>
    </xdr:from>
    <xdr:to>
      <xdr:col>24</xdr:col>
      <xdr:colOff>152400</xdr:colOff>
      <xdr:row>55</xdr:row>
      <xdr:rowOff>7733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43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144522</xdr:rowOff>
    </xdr:from>
    <xdr:to>
      <xdr:col>24</xdr:col>
      <xdr:colOff>63500</xdr:colOff>
      <xdr:row>56</xdr:row>
      <xdr:rowOff>152709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745722"/>
          <a:ext cx="8382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41267</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13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62840</xdr:rowOff>
    </xdr:from>
    <xdr:to>
      <xdr:col>24</xdr:col>
      <xdr:colOff>114300</xdr:colOff>
      <xdr:row>57</xdr:row>
      <xdr:rowOff>164440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63304</xdr:rowOff>
    </xdr:from>
    <xdr:to>
      <xdr:col>19</xdr:col>
      <xdr:colOff>177800</xdr:colOff>
      <xdr:row>56</xdr:row>
      <xdr:rowOff>152709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664504"/>
          <a:ext cx="889000" cy="8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59727</xdr:rowOff>
    </xdr:from>
    <xdr:to>
      <xdr:col>20</xdr:col>
      <xdr:colOff>38100</xdr:colOff>
      <xdr:row>57</xdr:row>
      <xdr:rowOff>161327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152454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9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113716</xdr:rowOff>
    </xdr:from>
    <xdr:to>
      <xdr:col>15</xdr:col>
      <xdr:colOff>50800</xdr:colOff>
      <xdr:row>56</xdr:row>
      <xdr:rowOff>63304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857666"/>
          <a:ext cx="889000" cy="80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40796</xdr:rowOff>
    </xdr:from>
    <xdr:to>
      <xdr:col>15</xdr:col>
      <xdr:colOff>101600</xdr:colOff>
      <xdr:row>57</xdr:row>
      <xdr:rowOff>142396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133523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113716</xdr:rowOff>
    </xdr:from>
    <xdr:to>
      <xdr:col>10</xdr:col>
      <xdr:colOff>114300</xdr:colOff>
      <xdr:row>57</xdr:row>
      <xdr:rowOff>5338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857666"/>
          <a:ext cx="889000" cy="9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122189</xdr:rowOff>
    </xdr:from>
    <xdr:to>
      <xdr:col>10</xdr:col>
      <xdr:colOff>165100</xdr:colOff>
      <xdr:row>51</xdr:row>
      <xdr:rowOff>52339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68866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6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66334</xdr:rowOff>
    </xdr:from>
    <xdr:to>
      <xdr:col>6</xdr:col>
      <xdr:colOff>38100</xdr:colOff>
      <xdr:row>57</xdr:row>
      <xdr:rowOff>167934</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159061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93722</xdr:rowOff>
    </xdr:from>
    <xdr:to>
      <xdr:col>24</xdr:col>
      <xdr:colOff>114300</xdr:colOff>
      <xdr:row>57</xdr:row>
      <xdr:rowOff>23872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6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116599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5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101909</xdr:rowOff>
    </xdr:from>
    <xdr:to>
      <xdr:col>20</xdr:col>
      <xdr:colOff>38100</xdr:colOff>
      <xdr:row>57</xdr:row>
      <xdr:rowOff>32059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7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48586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4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12504</xdr:rowOff>
    </xdr:from>
    <xdr:to>
      <xdr:col>15</xdr:col>
      <xdr:colOff>101600</xdr:colOff>
      <xdr:row>56</xdr:row>
      <xdr:rowOff>114104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6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130631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38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62916</xdr:rowOff>
    </xdr:from>
    <xdr:to>
      <xdr:col>10</xdr:col>
      <xdr:colOff>165100</xdr:colOff>
      <xdr:row>51</xdr:row>
      <xdr:rowOff>164516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8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155643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9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125988</xdr:rowOff>
    </xdr:from>
    <xdr:to>
      <xdr:col>6</xdr:col>
      <xdr:colOff>38100</xdr:colOff>
      <xdr:row>57</xdr:row>
      <xdr:rowOff>56138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7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72665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50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158045</xdr:rowOff>
    </xdr:from>
    <xdr:to>
      <xdr:col>24</xdr:col>
      <xdr:colOff>63500</xdr:colOff>
      <xdr:row>74</xdr:row>
      <xdr:rowOff>197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502445"/>
          <a:ext cx="838200" cy="1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109772</xdr:rowOff>
    </xdr:from>
    <xdr:to>
      <xdr:col>19</xdr:col>
      <xdr:colOff>177800</xdr:colOff>
      <xdr:row>74</xdr:row>
      <xdr:rowOff>197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625622"/>
          <a:ext cx="889000" cy="6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109772</xdr:rowOff>
    </xdr:from>
    <xdr:to>
      <xdr:col>15</xdr:col>
      <xdr:colOff>50800</xdr:colOff>
      <xdr:row>76</xdr:row>
      <xdr:rowOff>81731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625622"/>
          <a:ext cx="889000" cy="4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81731</xdr:rowOff>
    </xdr:from>
    <xdr:to>
      <xdr:col>10</xdr:col>
      <xdr:colOff>114300</xdr:colOff>
      <xdr:row>76</xdr:row>
      <xdr:rowOff>83522</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11931"/>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76194</xdr:rowOff>
    </xdr:from>
    <xdr:to>
      <xdr:col>10</xdr:col>
      <xdr:colOff>165100</xdr:colOff>
      <xdr:row>74</xdr:row>
      <xdr:rowOff>6344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592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22871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36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102901</xdr:rowOff>
    </xdr:from>
    <xdr:to>
      <xdr:col>6</xdr:col>
      <xdr:colOff>38100</xdr:colOff>
      <xdr:row>75</xdr:row>
      <xdr:rowOff>33051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79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49578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56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107245</xdr:rowOff>
    </xdr:from>
    <xdr:to>
      <xdr:col>24</xdr:col>
      <xdr:colOff>114300</xdr:colOff>
      <xdr:row>73</xdr:row>
      <xdr:rowOff>37395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4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130122</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30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120847</xdr:rowOff>
    </xdr:from>
    <xdr:to>
      <xdr:col>20</xdr:col>
      <xdr:colOff>38100</xdr:colOff>
      <xdr:row>74</xdr:row>
      <xdr:rowOff>50997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63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67524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41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58972</xdr:rowOff>
    </xdr:from>
    <xdr:to>
      <xdr:col>15</xdr:col>
      <xdr:colOff>101600</xdr:colOff>
      <xdr:row>73</xdr:row>
      <xdr:rowOff>160572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5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5649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35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30931</xdr:rowOff>
    </xdr:from>
    <xdr:to>
      <xdr:col>10</xdr:col>
      <xdr:colOff>165100</xdr:colOff>
      <xdr:row>76</xdr:row>
      <xdr:rowOff>132531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123658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15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32722</xdr:rowOff>
    </xdr:from>
    <xdr:to>
      <xdr:col>6</xdr:col>
      <xdr:colOff>38100</xdr:colOff>
      <xdr:row>76</xdr:row>
      <xdr:rowOff>134322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0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125449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5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120650</xdr:rowOff>
    </xdr:from>
    <xdr:to>
      <xdr:col>24</xdr:col>
      <xdr:colOff>63500</xdr:colOff>
      <xdr:row>95</xdr:row>
      <xdr:rowOff>95923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5551150"/>
          <a:ext cx="838200" cy="83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120650</xdr:rowOff>
    </xdr:from>
    <xdr:to>
      <xdr:col>19</xdr:col>
      <xdr:colOff>177800</xdr:colOff>
      <xdr:row>96</xdr:row>
      <xdr:rowOff>151625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5551150"/>
          <a:ext cx="889000" cy="105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151625</xdr:rowOff>
    </xdr:from>
    <xdr:to>
      <xdr:col>15</xdr:col>
      <xdr:colOff>50800</xdr:colOff>
      <xdr:row>99</xdr:row>
      <xdr:rowOff>91960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610825"/>
          <a:ext cx="889000" cy="4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109486</xdr:rowOff>
    </xdr:from>
    <xdr:to>
      <xdr:col>10</xdr:col>
      <xdr:colOff>114300</xdr:colOff>
      <xdr:row>99</xdr:row>
      <xdr:rowOff>91960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054336"/>
          <a:ext cx="889000" cy="101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57201</xdr:rowOff>
    </xdr:from>
    <xdr:to>
      <xdr:col>10</xdr:col>
      <xdr:colOff>165100</xdr:colOff>
      <xdr:row>96</xdr:row>
      <xdr:rowOff>158801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3878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159652</xdr:rowOff>
    </xdr:from>
    <xdr:to>
      <xdr:col>6</xdr:col>
      <xdr:colOff>38100</xdr:colOff>
      <xdr:row>97</xdr:row>
      <xdr:rowOff>89802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1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80929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45123</xdr:rowOff>
    </xdr:from>
    <xdr:to>
      <xdr:col>24</xdr:col>
      <xdr:colOff>114300</xdr:colOff>
      <xdr:row>95</xdr:row>
      <xdr:rowOff>146723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68000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69850</xdr:rowOff>
    </xdr:from>
    <xdr:to>
      <xdr:col>20</xdr:col>
      <xdr:colOff>38100</xdr:colOff>
      <xdr:row>91</xdr:row>
      <xdr:rowOff>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5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16527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27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100825</xdr:rowOff>
    </xdr:from>
    <xdr:to>
      <xdr:col>15</xdr:col>
      <xdr:colOff>101600</xdr:colOff>
      <xdr:row>97</xdr:row>
      <xdr:rowOff>30975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22102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41160</xdr:rowOff>
    </xdr:from>
    <xdr:to>
      <xdr:col>10</xdr:col>
      <xdr:colOff>165100</xdr:colOff>
      <xdr:row>99</xdr:row>
      <xdr:rowOff>142760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70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133887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10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58686</xdr:rowOff>
    </xdr:from>
    <xdr:to>
      <xdr:col>6</xdr:col>
      <xdr:colOff>38100</xdr:colOff>
      <xdr:row>93</xdr:row>
      <xdr:rowOff>160286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0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5363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577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148753</xdr:rowOff>
    </xdr:from>
    <xdr:to>
      <xdr:col>55</xdr:col>
      <xdr:colOff>0</xdr:colOff>
      <xdr:row>37</xdr:row>
      <xdr:rowOff>150490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92403"/>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150490</xdr:rowOff>
    </xdr:from>
    <xdr:to>
      <xdr:col>50</xdr:col>
      <xdr:colOff>114300</xdr:colOff>
      <xdr:row>37</xdr:row>
      <xdr:rowOff>152227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94140"/>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106781</xdr:rowOff>
    </xdr:from>
    <xdr:to>
      <xdr:col>45</xdr:col>
      <xdr:colOff>177800</xdr:colOff>
      <xdr:row>37</xdr:row>
      <xdr:rowOff>152227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450431"/>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106781</xdr:rowOff>
    </xdr:from>
    <xdr:to>
      <xdr:col>41</xdr:col>
      <xdr:colOff>50800</xdr:colOff>
      <xdr:row>37</xdr:row>
      <xdr:rowOff>131287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450431"/>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134712</xdr:rowOff>
    </xdr:from>
    <xdr:to>
      <xdr:col>41</xdr:col>
      <xdr:colOff>101600</xdr:colOff>
      <xdr:row>38</xdr:row>
      <xdr:rowOff>64861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783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55988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57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127396</xdr:rowOff>
    </xdr:from>
    <xdr:to>
      <xdr:col>36</xdr:col>
      <xdr:colOff>165100</xdr:colOff>
      <xdr:row>38</xdr:row>
      <xdr:rowOff>57546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7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48673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56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97953</xdr:rowOff>
    </xdr:from>
    <xdr:to>
      <xdr:col>55</xdr:col>
      <xdr:colOff>50800</xdr:colOff>
      <xdr:row>38</xdr:row>
      <xdr:rowOff>28102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41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76380</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2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99690</xdr:rowOff>
    </xdr:from>
    <xdr:to>
      <xdr:col>50</xdr:col>
      <xdr:colOff>165100</xdr:colOff>
      <xdr:row>38</xdr:row>
      <xdr:rowOff>29840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4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20967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53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101427</xdr:rowOff>
    </xdr:from>
    <xdr:to>
      <xdr:col>46</xdr:col>
      <xdr:colOff>38100</xdr:colOff>
      <xdr:row>38</xdr:row>
      <xdr:rowOff>31577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22704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53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55981</xdr:rowOff>
    </xdr:from>
    <xdr:to>
      <xdr:col>41</xdr:col>
      <xdr:colOff>101600</xdr:colOff>
      <xdr:row>37</xdr:row>
      <xdr:rowOff>157581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2658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17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80487</xdr:rowOff>
    </xdr:from>
    <xdr:to>
      <xdr:col>36</xdr:col>
      <xdr:colOff>165100</xdr:colOff>
      <xdr:row>38</xdr:row>
      <xdr:rowOff>10637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27164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19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58890</xdr:rowOff>
    </xdr:from>
    <xdr:to>
      <xdr:col>55</xdr:col>
      <xdr:colOff>0</xdr:colOff>
      <xdr:row>52</xdr:row>
      <xdr:rowOff>91808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8974290"/>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58890</xdr:rowOff>
    </xdr:from>
    <xdr:to>
      <xdr:col>50</xdr:col>
      <xdr:colOff>114300</xdr:colOff>
      <xdr:row>52</xdr:row>
      <xdr:rowOff>145473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8974290"/>
          <a:ext cx="889000" cy="8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58869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145473</xdr:rowOff>
    </xdr:from>
    <xdr:to>
      <xdr:col>45</xdr:col>
      <xdr:colOff>177800</xdr:colOff>
      <xdr:row>53</xdr:row>
      <xdr:rowOff>24829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060873"/>
          <a:ext cx="889000" cy="5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73899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24829</xdr:rowOff>
    </xdr:from>
    <xdr:to>
      <xdr:col>41</xdr:col>
      <xdr:colOff>50800</xdr:colOff>
      <xdr:row>53</xdr:row>
      <xdr:rowOff>24943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11167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51</xdr:row>
      <xdr:rowOff>150622</xdr:rowOff>
    </xdr:from>
    <xdr:to>
      <xdr:col>41</xdr:col>
      <xdr:colOff>101600</xdr:colOff>
      <xdr:row>52</xdr:row>
      <xdr:rowOff>80772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88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97299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866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93872</xdr:rowOff>
    </xdr:from>
    <xdr:to>
      <xdr:col>36</xdr:col>
      <xdr:colOff>165100</xdr:colOff>
      <xdr:row>52</xdr:row>
      <xdr:rowOff>24022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883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40549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861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41008</xdr:rowOff>
    </xdr:from>
    <xdr:to>
      <xdr:col>55</xdr:col>
      <xdr:colOff>50800</xdr:colOff>
      <xdr:row>52</xdr:row>
      <xdr:rowOff>142608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95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63885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8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8090</xdr:rowOff>
    </xdr:from>
    <xdr:to>
      <xdr:col>50</xdr:col>
      <xdr:colOff>165100</xdr:colOff>
      <xdr:row>52</xdr:row>
      <xdr:rowOff>109690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92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126217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6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94673</xdr:rowOff>
    </xdr:from>
    <xdr:to>
      <xdr:col>46</xdr:col>
      <xdr:colOff>38100</xdr:colOff>
      <xdr:row>53</xdr:row>
      <xdr:rowOff>24823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0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41350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78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145479</xdr:rowOff>
    </xdr:from>
    <xdr:to>
      <xdr:col>41</xdr:col>
      <xdr:colOff>101600</xdr:colOff>
      <xdr:row>53</xdr:row>
      <xdr:rowOff>75629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0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66756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15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145593</xdr:rowOff>
    </xdr:from>
    <xdr:to>
      <xdr:col>36</xdr:col>
      <xdr:colOff>165100</xdr:colOff>
      <xdr:row>53</xdr:row>
      <xdr:rowOff>75743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06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66870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15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19686</xdr:rowOff>
    </xdr:from>
    <xdr:to>
      <xdr:col>55</xdr:col>
      <xdr:colOff>0</xdr:colOff>
      <xdr:row>77</xdr:row>
      <xdr:rowOff>17661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49886"/>
          <a:ext cx="838200" cy="16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92151</xdr:rowOff>
    </xdr:from>
    <xdr:to>
      <xdr:col>50</xdr:col>
      <xdr:colOff>114300</xdr:colOff>
      <xdr:row>76</xdr:row>
      <xdr:rowOff>19686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779451"/>
          <a:ext cx="889000" cy="27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92151</xdr:rowOff>
    </xdr:from>
    <xdr:to>
      <xdr:col>45</xdr:col>
      <xdr:colOff>177800</xdr:colOff>
      <xdr:row>75</xdr:row>
      <xdr:rowOff>130132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779451"/>
          <a:ext cx="889000" cy="20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130132</xdr:rowOff>
    </xdr:from>
    <xdr:to>
      <xdr:col>41</xdr:col>
      <xdr:colOff>50800</xdr:colOff>
      <xdr:row>76</xdr:row>
      <xdr:rowOff>12827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88882"/>
          <a:ext cx="889000" cy="5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113164</xdr:rowOff>
    </xdr:from>
    <xdr:to>
      <xdr:col>41</xdr:col>
      <xdr:colOff>101600</xdr:colOff>
      <xdr:row>75</xdr:row>
      <xdr:rowOff>43314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59841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71591</xdr:rowOff>
    </xdr:from>
    <xdr:to>
      <xdr:col>36</xdr:col>
      <xdr:colOff>165100</xdr:colOff>
      <xdr:row>77</xdr:row>
      <xdr:rowOff>1741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164318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138311</xdr:rowOff>
    </xdr:from>
    <xdr:to>
      <xdr:col>55</xdr:col>
      <xdr:colOff>50800</xdr:colOff>
      <xdr:row>77</xdr:row>
      <xdr:rowOff>68461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116738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4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140335</xdr:rowOff>
    </xdr:from>
    <xdr:to>
      <xdr:col>50</xdr:col>
      <xdr:colOff>165100</xdr:colOff>
      <xdr:row>76</xdr:row>
      <xdr:rowOff>70486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99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87012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7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41351</xdr:rowOff>
    </xdr:from>
    <xdr:to>
      <xdr:col>46</xdr:col>
      <xdr:colOff>38100</xdr:colOff>
      <xdr:row>74</xdr:row>
      <xdr:rowOff>142951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159478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5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79332</xdr:rowOff>
    </xdr:from>
    <xdr:to>
      <xdr:col>41</xdr:col>
      <xdr:colOff>101600</xdr:colOff>
      <xdr:row>76</xdr:row>
      <xdr:rowOff>9482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609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133477</xdr:rowOff>
    </xdr:from>
    <xdr:to>
      <xdr:col>36</xdr:col>
      <xdr:colOff>165100</xdr:colOff>
      <xdr:row>76</xdr:row>
      <xdr:rowOff>63627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80154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76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104915</xdr:rowOff>
    </xdr:from>
    <xdr:to>
      <xdr:col>55</xdr:col>
      <xdr:colOff>0</xdr:colOff>
      <xdr:row>96</xdr:row>
      <xdr:rowOff>164998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64115"/>
          <a:ext cx="8382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157207</xdr:rowOff>
    </xdr:from>
    <xdr:to>
      <xdr:col>50</xdr:col>
      <xdr:colOff>114300</xdr:colOff>
      <xdr:row>96</xdr:row>
      <xdr:rowOff>164998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16407"/>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138233</xdr:rowOff>
    </xdr:from>
    <xdr:to>
      <xdr:col>45</xdr:col>
      <xdr:colOff>177800</xdr:colOff>
      <xdr:row>96</xdr:row>
      <xdr:rowOff>157207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25983"/>
          <a:ext cx="8890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1549</xdr:rowOff>
    </xdr:from>
    <xdr:to>
      <xdr:col>41</xdr:col>
      <xdr:colOff>50800</xdr:colOff>
      <xdr:row>95</xdr:row>
      <xdr:rowOff>138233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289299"/>
          <a:ext cx="889000" cy="13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161404</xdr:rowOff>
    </xdr:from>
    <xdr:to>
      <xdr:col>41</xdr:col>
      <xdr:colOff>101600</xdr:colOff>
      <xdr:row>96</xdr:row>
      <xdr:rowOff>91554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82681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27063</xdr:rowOff>
    </xdr:from>
    <xdr:to>
      <xdr:col>36</xdr:col>
      <xdr:colOff>165100</xdr:colOff>
      <xdr:row>96</xdr:row>
      <xdr:rowOff>128663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5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54115</xdr:rowOff>
    </xdr:from>
    <xdr:to>
      <xdr:col>55</xdr:col>
      <xdr:colOff>50800</xdr:colOff>
      <xdr:row>96</xdr:row>
      <xdr:rowOff>155715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32542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114198</xdr:rowOff>
    </xdr:from>
    <xdr:to>
      <xdr:col>50</xdr:col>
      <xdr:colOff>165100</xdr:colOff>
      <xdr:row>97</xdr:row>
      <xdr:rowOff>44348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35475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6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106407</xdr:rowOff>
    </xdr:from>
    <xdr:to>
      <xdr:col>46</xdr:col>
      <xdr:colOff>38100</xdr:colOff>
      <xdr:row>97</xdr:row>
      <xdr:rowOff>36557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27684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5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87433</xdr:rowOff>
    </xdr:from>
    <xdr:to>
      <xdr:col>41</xdr:col>
      <xdr:colOff>101600</xdr:colOff>
      <xdr:row>96</xdr:row>
      <xdr:rowOff>17583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7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34110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122199</xdr:rowOff>
    </xdr:from>
    <xdr:to>
      <xdr:col>36</xdr:col>
      <xdr:colOff>165100</xdr:colOff>
      <xdr:row>95</xdr:row>
      <xdr:rowOff>52349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68876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7188</xdr:rowOff>
    </xdr:from>
    <xdr:to>
      <xdr:col>85</xdr:col>
      <xdr:colOff>127000</xdr:colOff>
      <xdr:row>37</xdr:row>
      <xdr:rowOff>118288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50838"/>
          <a:ext cx="8382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7188</xdr:rowOff>
    </xdr:from>
    <xdr:to>
      <xdr:col>81</xdr:col>
      <xdr:colOff>50800</xdr:colOff>
      <xdr:row>37</xdr:row>
      <xdr:rowOff>163170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50838"/>
          <a:ext cx="889000" cy="1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163170</xdr:rowOff>
    </xdr:from>
    <xdr:to>
      <xdr:col>76</xdr:col>
      <xdr:colOff>114300</xdr:colOff>
      <xdr:row>38</xdr:row>
      <xdr:rowOff>19685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06820"/>
          <a:ext cx="889000" cy="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69291</xdr:rowOff>
    </xdr:from>
    <xdr:to>
      <xdr:col>71</xdr:col>
      <xdr:colOff>177800</xdr:colOff>
      <xdr:row>38</xdr:row>
      <xdr:rowOff>19685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12941"/>
          <a:ext cx="889000" cy="1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11176</xdr:rowOff>
    </xdr:from>
    <xdr:to>
      <xdr:col>72</xdr:col>
      <xdr:colOff>38100</xdr:colOff>
      <xdr:row>36</xdr:row>
      <xdr:rowOff>112776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8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129303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5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35560</xdr:rowOff>
    </xdr:from>
    <xdr:to>
      <xdr:col>67</xdr:col>
      <xdr:colOff>101600</xdr:colOff>
      <xdr:row>36</xdr:row>
      <xdr:rowOff>137160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153687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67488</xdr:rowOff>
    </xdr:from>
    <xdr:to>
      <xdr:col>85</xdr:col>
      <xdr:colOff>177800</xdr:colOff>
      <xdr:row>37</xdr:row>
      <xdr:rowOff>169087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11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45915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127838</xdr:rowOff>
    </xdr:from>
    <xdr:to>
      <xdr:col>81</xdr:col>
      <xdr:colOff>101600</xdr:colOff>
      <xdr:row>37</xdr:row>
      <xdr:rowOff>57988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74515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112369</xdr:rowOff>
    </xdr:from>
    <xdr:to>
      <xdr:col>76</xdr:col>
      <xdr:colOff>165100</xdr:colOff>
      <xdr:row>38</xdr:row>
      <xdr:rowOff>42520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60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33647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4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140335</xdr:rowOff>
    </xdr:from>
    <xdr:to>
      <xdr:col>72</xdr:col>
      <xdr:colOff>38100</xdr:colOff>
      <xdr:row>38</xdr:row>
      <xdr:rowOff>70485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61612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18491</xdr:rowOff>
    </xdr:from>
    <xdr:to>
      <xdr:col>67</xdr:col>
      <xdr:colOff>101600</xdr:colOff>
      <xdr:row>37</xdr:row>
      <xdr:rowOff>120091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111218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89294</xdr:rowOff>
    </xdr:from>
    <xdr:to>
      <xdr:col>85</xdr:col>
      <xdr:colOff>127000</xdr:colOff>
      <xdr:row>57</xdr:row>
      <xdr:rowOff>166035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61944"/>
          <a:ext cx="8382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89294</xdr:rowOff>
    </xdr:from>
    <xdr:to>
      <xdr:col>81</xdr:col>
      <xdr:colOff>50800</xdr:colOff>
      <xdr:row>58</xdr:row>
      <xdr:rowOff>3272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61944"/>
          <a:ext cx="889000" cy="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135859</xdr:rowOff>
    </xdr:from>
    <xdr:to>
      <xdr:col>76</xdr:col>
      <xdr:colOff>114300</xdr:colOff>
      <xdr:row>58</xdr:row>
      <xdr:rowOff>3272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08509"/>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4899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151610</xdr:rowOff>
    </xdr:from>
    <xdr:to>
      <xdr:col>71</xdr:col>
      <xdr:colOff>177800</xdr:colOff>
      <xdr:row>57</xdr:row>
      <xdr:rowOff>135859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752810"/>
          <a:ext cx="889000" cy="1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13142</xdr:rowOff>
    </xdr:from>
    <xdr:to>
      <xdr:col>72</xdr:col>
      <xdr:colOff>38100</xdr:colOff>
      <xdr:row>56</xdr:row>
      <xdr:rowOff>114742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131269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88626</xdr:rowOff>
    </xdr:from>
    <xdr:to>
      <xdr:col>67</xdr:col>
      <xdr:colOff>101600</xdr:colOff>
      <xdr:row>57</xdr:row>
      <xdr:rowOff>18776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35303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115235</xdr:rowOff>
    </xdr:from>
    <xdr:to>
      <xdr:col>85</xdr:col>
      <xdr:colOff>177800</xdr:colOff>
      <xdr:row>58</xdr:row>
      <xdr:rowOff>45385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93662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38494</xdr:rowOff>
    </xdr:from>
    <xdr:to>
      <xdr:col>81</xdr:col>
      <xdr:colOff>101600</xdr:colOff>
      <xdr:row>57</xdr:row>
      <xdr:rowOff>140094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1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131221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0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123922</xdr:rowOff>
    </xdr:from>
    <xdr:to>
      <xdr:col>76</xdr:col>
      <xdr:colOff>165100</xdr:colOff>
      <xdr:row>58</xdr:row>
      <xdr:rowOff>54072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9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45199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85059</xdr:rowOff>
    </xdr:from>
    <xdr:to>
      <xdr:col>72</xdr:col>
      <xdr:colOff>38100</xdr:colOff>
      <xdr:row>58</xdr:row>
      <xdr:rowOff>15209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5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6336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100810</xdr:rowOff>
    </xdr:from>
    <xdr:to>
      <xdr:col>67</xdr:col>
      <xdr:colOff>101600</xdr:colOff>
      <xdr:row>57</xdr:row>
      <xdr:rowOff>30960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22087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9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161798</xdr:rowOff>
    </xdr:from>
    <xdr:to>
      <xdr:col>85</xdr:col>
      <xdr:colOff>127000</xdr:colOff>
      <xdr:row>79</xdr:row>
      <xdr:rowOff>27496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34898"/>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116839</xdr:rowOff>
    </xdr:from>
    <xdr:to>
      <xdr:col>81</xdr:col>
      <xdr:colOff>50800</xdr:colOff>
      <xdr:row>78</xdr:row>
      <xdr:rowOff>161798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89939"/>
          <a:ext cx="8890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62928</xdr:rowOff>
    </xdr:from>
    <xdr:to>
      <xdr:col>76</xdr:col>
      <xdr:colOff>114300</xdr:colOff>
      <xdr:row>78</xdr:row>
      <xdr:rowOff>116839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36028"/>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83693</xdr:rowOff>
    </xdr:from>
    <xdr:to>
      <xdr:col>71</xdr:col>
      <xdr:colOff>177800</xdr:colOff>
      <xdr:row>78</xdr:row>
      <xdr:rowOff>62928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285343"/>
          <a:ext cx="889000" cy="1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27178</xdr:rowOff>
    </xdr:from>
    <xdr:to>
      <xdr:col>72</xdr:col>
      <xdr:colOff>38100</xdr:colOff>
      <xdr:row>74</xdr:row>
      <xdr:rowOff>128778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271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145305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4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124143</xdr:rowOff>
    </xdr:from>
    <xdr:to>
      <xdr:col>67</xdr:col>
      <xdr:colOff>101600</xdr:colOff>
      <xdr:row>75</xdr:row>
      <xdr:rowOff>54293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8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70820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58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148146</xdr:rowOff>
    </xdr:from>
    <xdr:to>
      <xdr:col>85</xdr:col>
      <xdr:colOff>177800</xdr:colOff>
      <xdr:row>79</xdr:row>
      <xdr:rowOff>78296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63073</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6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110998</xdr:rowOff>
    </xdr:from>
    <xdr:to>
      <xdr:col>81</xdr:col>
      <xdr:colOff>101600</xdr:colOff>
      <xdr:row>79</xdr:row>
      <xdr:rowOff>41148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32275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76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66039</xdr:rowOff>
    </xdr:from>
    <xdr:to>
      <xdr:col>76</xdr:col>
      <xdr:colOff>165100</xdr:colOff>
      <xdr:row>78</xdr:row>
      <xdr:rowOff>167639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158766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3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12128</xdr:rowOff>
    </xdr:from>
    <xdr:to>
      <xdr:col>72</xdr:col>
      <xdr:colOff>38100</xdr:colOff>
      <xdr:row>78</xdr:row>
      <xdr:rowOff>113728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8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104855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47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32893</xdr:rowOff>
    </xdr:from>
    <xdr:to>
      <xdr:col>67</xdr:col>
      <xdr:colOff>101600</xdr:colOff>
      <xdr:row>77</xdr:row>
      <xdr:rowOff>134493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125620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3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118117</xdr:rowOff>
    </xdr:from>
    <xdr:to>
      <xdr:col>85</xdr:col>
      <xdr:colOff>127000</xdr:colOff>
      <xdr:row>93</xdr:row>
      <xdr:rowOff>134099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062967"/>
          <a:ext cx="8382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134099</xdr:rowOff>
    </xdr:from>
    <xdr:to>
      <xdr:col>81</xdr:col>
      <xdr:colOff>50800</xdr:colOff>
      <xdr:row>94</xdr:row>
      <xdr:rowOff>49346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078949"/>
          <a:ext cx="889000" cy="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49346</xdr:rowOff>
    </xdr:from>
    <xdr:to>
      <xdr:col>76</xdr:col>
      <xdr:colOff>114300</xdr:colOff>
      <xdr:row>94</xdr:row>
      <xdr:rowOff>122593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165646"/>
          <a:ext cx="8890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122593</xdr:rowOff>
    </xdr:from>
    <xdr:to>
      <xdr:col>71</xdr:col>
      <xdr:colOff>177800</xdr:colOff>
      <xdr:row>95</xdr:row>
      <xdr:rowOff>8883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238893"/>
          <a:ext cx="889000" cy="5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163309</xdr:rowOff>
    </xdr:from>
    <xdr:to>
      <xdr:col>72</xdr:col>
      <xdr:colOff>38100</xdr:colOff>
      <xdr:row>94</xdr:row>
      <xdr:rowOff>93459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109986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149822</xdr:rowOff>
    </xdr:from>
    <xdr:to>
      <xdr:col>67</xdr:col>
      <xdr:colOff>101600</xdr:colOff>
      <xdr:row>94</xdr:row>
      <xdr:rowOff>79972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96499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8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67317</xdr:rowOff>
    </xdr:from>
    <xdr:to>
      <xdr:col>85</xdr:col>
      <xdr:colOff>177800</xdr:colOff>
      <xdr:row>93</xdr:row>
      <xdr:rowOff>168917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1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90194</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86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83299</xdr:rowOff>
    </xdr:from>
    <xdr:to>
      <xdr:col>81</xdr:col>
      <xdr:colOff>101600</xdr:colOff>
      <xdr:row>94</xdr:row>
      <xdr:rowOff>13449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0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29976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80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169996</xdr:rowOff>
    </xdr:from>
    <xdr:to>
      <xdr:col>76</xdr:col>
      <xdr:colOff>165100</xdr:colOff>
      <xdr:row>94</xdr:row>
      <xdr:rowOff>100146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116673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8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71793</xdr:rowOff>
    </xdr:from>
    <xdr:to>
      <xdr:col>72</xdr:col>
      <xdr:colOff>38100</xdr:colOff>
      <xdr:row>95</xdr:row>
      <xdr:rowOff>1943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1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164520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2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129533</xdr:rowOff>
    </xdr:from>
    <xdr:to>
      <xdr:col>67</xdr:col>
      <xdr:colOff>101600</xdr:colOff>
      <xdr:row>95</xdr:row>
      <xdr:rowOff>59683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50810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3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116332</xdr:rowOff>
    </xdr:from>
    <xdr:to>
      <xdr:col>102</xdr:col>
      <xdr:colOff>165100</xdr:colOff>
      <xdr:row>38</xdr:row>
      <xdr:rowOff>46482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63009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82957</xdr:rowOff>
    </xdr:from>
    <xdr:to>
      <xdr:col>98</xdr:col>
      <xdr:colOff>38100</xdr:colOff>
      <xdr:row>38</xdr:row>
      <xdr:rowOff>13106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29634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総務費は、住民一人あたり</a:t>
          </a:r>
          <a:r>
            <a:rPr kumimoji="1" lang="en-US" altLang="ja-JP" sz="1100">
              <a:latin typeface="ＭＳ Ｐゴシック" panose="020B0600070205080204" pitchFamily="50" charset="-128"/>
              <a:ea typeface="ＭＳ Ｐゴシック" panose="020B0600070205080204" pitchFamily="50" charset="-128"/>
            </a:rPr>
            <a:t>73,057</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752</a:t>
          </a:r>
          <a:r>
            <a:rPr kumimoji="1" lang="ja-JP" altLang="en-US" sz="1100">
              <a:latin typeface="ＭＳ Ｐゴシック" panose="020B0600070205080204" pitchFamily="50" charset="-128"/>
              <a:ea typeface="ＭＳ Ｐゴシック" panose="020B0600070205080204" pitchFamily="50" charset="-128"/>
            </a:rPr>
            <a:t>円増加している。主な要因としては、公共施設再編整備基金積立金や人事管理費は減少したものの、減債基金積立金が増加したためである。</a:t>
          </a: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197,037</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9,714</a:t>
          </a:r>
          <a:r>
            <a:rPr kumimoji="1" lang="ja-JP" altLang="en-US" sz="1100">
              <a:latin typeface="ＭＳ Ｐゴシック" panose="020B0600070205080204" pitchFamily="50" charset="-128"/>
              <a:ea typeface="ＭＳ Ｐゴシック" panose="020B0600070205080204" pitchFamily="50" charset="-128"/>
            </a:rPr>
            <a:t>円増加している。主な要因としては、住民税非課税世帯臨時特別給付金支給事業や介護給付費・訓練等給付費が増加したためである。</a:t>
          </a:r>
        </a:p>
        <a:p>
          <a:r>
            <a:rPr kumimoji="1" lang="ja-JP" altLang="en-US" sz="1100">
              <a:latin typeface="ＭＳ Ｐゴシック" panose="020B0600070205080204" pitchFamily="50" charset="-128"/>
              <a:ea typeface="ＭＳ Ｐゴシック" panose="020B0600070205080204" pitchFamily="50" charset="-128"/>
            </a:rPr>
            <a:t>衛生費は、住民一人当たり</a:t>
          </a:r>
          <a:r>
            <a:rPr kumimoji="1" lang="en-US" altLang="ja-JP" sz="1100">
              <a:latin typeface="ＭＳ Ｐゴシック" panose="020B0600070205080204" pitchFamily="50" charset="-128"/>
              <a:ea typeface="ＭＳ Ｐゴシック" panose="020B0600070205080204" pitchFamily="50" charset="-128"/>
            </a:rPr>
            <a:t>46,649</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21,851</a:t>
          </a:r>
          <a:r>
            <a:rPr kumimoji="1" lang="ja-JP" altLang="en-US" sz="1100">
              <a:latin typeface="ＭＳ Ｐゴシック" panose="020B0600070205080204" pitchFamily="50" charset="-128"/>
              <a:ea typeface="ＭＳ Ｐゴシック" panose="020B0600070205080204" pitchFamily="50" charset="-128"/>
            </a:rPr>
            <a:t>円減少している。主な要因としては、道前クリーンセンター整備事業や新型コロナウイルスワクチン接種事業が減少したためである。</a:t>
          </a: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46,348</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3,357</a:t>
          </a:r>
          <a:r>
            <a:rPr kumimoji="1" lang="ja-JP" altLang="en-US" sz="1100">
              <a:latin typeface="ＭＳ Ｐゴシック" panose="020B0600070205080204" pitchFamily="50" charset="-128"/>
              <a:ea typeface="ＭＳ Ｐゴシック" panose="020B0600070205080204" pitchFamily="50" charset="-128"/>
            </a:rPr>
            <a:t>円減少している。主な要因としては、丹原小学校及び神拝小学校施設長寿命化事業が皆減したためである。</a:t>
          </a:r>
        </a:p>
        <a:p>
          <a:r>
            <a:rPr kumimoji="1" lang="ja-JP" altLang="en-US" sz="1100">
              <a:latin typeface="ＭＳ Ｐゴシック" panose="020B0600070205080204" pitchFamily="50" charset="-128"/>
              <a:ea typeface="ＭＳ Ｐゴシック" panose="020B0600070205080204" pitchFamily="50" charset="-128"/>
            </a:rPr>
            <a:t>今後、社会保障経費の充実等による扶助費の増加や、老朽化する公共施設等の維持補修経費の増加に加え、やすらぎ苑整備事業や東部学校給食センター整備事業等の大型事業の実施による地方債の借り入れも見込まれていることから、引き続き、事業実施方法や事業規模の適正化、費用対効果を十分考慮し、歳入規模に見合った歳出構造への転換を継続し、持続可能な財政基盤の確立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財政調整基金について、</a:t>
          </a:r>
          <a:r>
            <a:rPr kumimoji="1" lang="en-US" altLang="ja-JP" sz="1050">
              <a:latin typeface="ＭＳ ゴシック" pitchFamily="49" charset="-128"/>
              <a:ea typeface="ＭＳ ゴシック" pitchFamily="49" charset="-128"/>
            </a:rPr>
            <a:t>1,400</a:t>
          </a:r>
          <a:r>
            <a:rPr kumimoji="1" lang="ja-JP" altLang="en-US" sz="1050">
              <a:latin typeface="ＭＳ ゴシック" pitchFamily="49" charset="-128"/>
              <a:ea typeface="ＭＳ ゴシック" pitchFamily="49" charset="-128"/>
            </a:rPr>
            <a:t>百万円の取り崩しを行った一方で、</a:t>
          </a:r>
          <a:r>
            <a:rPr kumimoji="1" lang="en-US" altLang="ja-JP" sz="1050">
              <a:latin typeface="ＭＳ ゴシック" pitchFamily="49" charset="-128"/>
              <a:ea typeface="ＭＳ ゴシック" pitchFamily="49" charset="-128"/>
            </a:rPr>
            <a:t>2,002</a:t>
          </a:r>
          <a:r>
            <a:rPr kumimoji="1" lang="ja-JP" altLang="en-US" sz="1050">
              <a:latin typeface="ＭＳ ゴシック" pitchFamily="49" charset="-128"/>
              <a:ea typeface="ＭＳ ゴシック" pitchFamily="49" charset="-128"/>
            </a:rPr>
            <a:t>百万円の積み立てを行ったことから、残高は増加している。</a:t>
          </a:r>
        </a:p>
        <a:p>
          <a:r>
            <a:rPr kumimoji="1" lang="ja-JP" altLang="en-US" sz="1050">
              <a:latin typeface="ＭＳ ゴシック" pitchFamily="49" charset="-128"/>
              <a:ea typeface="ＭＳ ゴシック" pitchFamily="49" charset="-128"/>
            </a:rPr>
            <a:t>　しかし、コロナ禍での事業規模の縮小や受診控え等が回復したことにより医療費や給付費等の歳出</a:t>
          </a:r>
          <a:r>
            <a:rPr kumimoji="1" lang="ja-JP" altLang="en-US" sz="1050">
              <a:solidFill>
                <a:schemeClr val="tx1"/>
              </a:solidFill>
              <a:latin typeface="ＭＳ ゴシック" pitchFamily="49" charset="-128"/>
              <a:ea typeface="ＭＳ ゴシック" pitchFamily="49" charset="-128"/>
            </a:rPr>
            <a:t>が増加したことから、前年度と比較し実質収支額が約</a:t>
          </a:r>
          <a:r>
            <a:rPr kumimoji="1" lang="en-US" altLang="ja-JP" sz="1050">
              <a:solidFill>
                <a:schemeClr val="tx1"/>
              </a:solidFill>
              <a:latin typeface="ＭＳ ゴシック" pitchFamily="49" charset="-128"/>
              <a:ea typeface="ＭＳ ゴシック" pitchFamily="49" charset="-128"/>
            </a:rPr>
            <a:t>1,028</a:t>
          </a:r>
          <a:r>
            <a:rPr kumimoji="1" lang="ja-JP" altLang="en-US" sz="1050">
              <a:solidFill>
                <a:schemeClr val="tx1"/>
              </a:solidFill>
              <a:latin typeface="ＭＳ ゴシック" pitchFamily="49" charset="-128"/>
              <a:ea typeface="ＭＳ ゴシック" pitchFamily="49" charset="-128"/>
            </a:rPr>
            <a:t>百万円減少、標準財政規模に占める割合では</a:t>
          </a:r>
          <a:r>
            <a:rPr kumimoji="1" lang="en-US" altLang="ja-JP" sz="1050">
              <a:solidFill>
                <a:schemeClr val="tx1"/>
              </a:solidFill>
              <a:latin typeface="ＭＳ ゴシック" pitchFamily="49" charset="-128"/>
              <a:ea typeface="ＭＳ ゴシック" pitchFamily="49" charset="-128"/>
            </a:rPr>
            <a:t>3.68</a:t>
          </a:r>
          <a:r>
            <a:rPr kumimoji="1" lang="ja-JP" altLang="en-US" sz="1050">
              <a:solidFill>
                <a:schemeClr val="tx1"/>
              </a:solidFill>
              <a:latin typeface="ＭＳ ゴシック" pitchFamily="49" charset="-128"/>
              <a:ea typeface="ＭＳ ゴシック" pitchFamily="49" charset="-128"/>
            </a:rPr>
            <a:t>ポイントの低下となり、実質単年度収支も</a:t>
          </a:r>
          <a:r>
            <a:rPr kumimoji="1" lang="en-US" altLang="ja-JP" sz="1050">
              <a:solidFill>
                <a:schemeClr val="tx1"/>
              </a:solidFill>
              <a:latin typeface="ＭＳ ゴシック" pitchFamily="49" charset="-128"/>
              <a:ea typeface="ＭＳ ゴシック" pitchFamily="49" charset="-128"/>
            </a:rPr>
            <a:t>2.15</a:t>
          </a:r>
          <a:r>
            <a:rPr kumimoji="1" lang="ja-JP" altLang="en-US" sz="1050">
              <a:solidFill>
                <a:schemeClr val="tx1"/>
              </a:solidFill>
              <a:latin typeface="ＭＳ ゴシック" pitchFamily="49" charset="-128"/>
              <a:ea typeface="ＭＳ ゴシック" pitchFamily="49" charset="-128"/>
            </a:rPr>
            <a:t>ポイントの低下となっている。</a:t>
          </a:r>
          <a:endParaRPr kumimoji="1" lang="en-US" altLang="ja-JP" sz="1050">
            <a:solidFill>
              <a:schemeClr val="tx1"/>
            </a:solidFill>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は、社会保障経費をはじめとする扶助費等の義務的経費の増加に加え、物価高騰等による各種の経費が増加する一方、人口減少により税収の大幅な伸びも期待できないことから、歳入規模に見合った歳出構造への転換を継続し、財政調整基金の慎重な取り崩しと積み立てに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全会計において黒字決算または、歳入歳出同額となっており、収支の均衡が図られている。</a:t>
          </a:r>
          <a:endParaRPr kumimoji="1" lang="en-US" altLang="ja-JP" sz="1100">
            <a:latin typeface="ＭＳ ゴシック" pitchFamily="49" charset="-128"/>
            <a:ea typeface="ＭＳ ゴシック" pitchFamily="49" charset="-128"/>
          </a:endParaRP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しかし、一般会計においては、標準財政規模に対する実質収支額の割合が前年度</a:t>
          </a:r>
          <a:r>
            <a:rPr kumimoji="1" lang="en-US" altLang="ja-JP" sz="1100">
              <a:solidFill>
                <a:schemeClr val="tx1"/>
              </a:solidFill>
              <a:latin typeface="ＭＳ ゴシック" pitchFamily="49" charset="-128"/>
              <a:ea typeface="ＭＳ ゴシック" pitchFamily="49" charset="-128"/>
            </a:rPr>
            <a:t>13.79</a:t>
          </a:r>
          <a:r>
            <a:rPr kumimoji="1" lang="ja-JP" altLang="en-US" sz="1100">
              <a:solidFill>
                <a:schemeClr val="tx1"/>
              </a:solidFill>
              <a:latin typeface="ＭＳ ゴシック" pitchFamily="49" charset="-128"/>
              <a:ea typeface="ＭＳ ゴシック" pitchFamily="49" charset="-128"/>
            </a:rPr>
            <a:t>％から</a:t>
          </a:r>
          <a:r>
            <a:rPr kumimoji="1" lang="en-US" altLang="ja-JP" sz="1100">
              <a:solidFill>
                <a:schemeClr val="tx1"/>
              </a:solidFill>
              <a:latin typeface="ＭＳ ゴシック" pitchFamily="49" charset="-128"/>
              <a:ea typeface="ＭＳ ゴシック" pitchFamily="49" charset="-128"/>
            </a:rPr>
            <a:t>3.68</a:t>
          </a:r>
          <a:r>
            <a:rPr kumimoji="1" lang="ja-JP" altLang="en-US" sz="1100">
              <a:solidFill>
                <a:schemeClr val="tx1"/>
              </a:solidFill>
              <a:latin typeface="ＭＳ ゴシック" pitchFamily="49" charset="-128"/>
              <a:ea typeface="ＭＳ ゴシック" pitchFamily="49" charset="-128"/>
            </a:rPr>
            <a:t>ポイント低下し</a:t>
          </a:r>
          <a:r>
            <a:rPr kumimoji="1" lang="en-US" altLang="ja-JP" sz="1100">
              <a:solidFill>
                <a:schemeClr val="tx1"/>
              </a:solidFill>
              <a:latin typeface="ＭＳ ゴシック" pitchFamily="49" charset="-128"/>
              <a:ea typeface="ＭＳ ゴシック" pitchFamily="49" charset="-128"/>
            </a:rPr>
            <a:t>10.11</a:t>
          </a:r>
          <a:r>
            <a:rPr kumimoji="1" lang="ja-JP" altLang="en-US" sz="1100">
              <a:solidFill>
                <a:schemeClr val="tx1"/>
              </a:solidFill>
              <a:latin typeface="ＭＳ ゴシック" pitchFamily="49" charset="-128"/>
              <a:ea typeface="ＭＳ ゴシック" pitchFamily="49" charset="-128"/>
            </a:rPr>
            <a:t>％となっている。前年度より低下した理由は、標準税収入額等の増により標準財政規模が増加したことに加え、コロナ禍での事業規模の縮小や受診控え等が回復したことにより医療費や給付費等の歳出が増加したことから実質収支額が減少したためである。</a:t>
          </a:r>
          <a:endParaRPr kumimoji="1" lang="en-US" altLang="ja-JP" sz="1100">
            <a:solidFill>
              <a:schemeClr val="tx1"/>
            </a:solidFill>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今後とも健全で安定した財政運営に努める。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55967346</v>
      </c>
      <c r="BO4" s="485"/>
      <c r="BP4" s="485"/>
      <c r="BQ4" s="485"/>
      <c r="BR4" s="485"/>
      <c r="BS4" s="485"/>
      <c r="BT4" s="485"/>
      <c r="BU4" s="486"/>
      <c r="BV4" s="484">
        <v>59447456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10.199999999999999</v>
      </c>
      <c r="CU4" s="625"/>
      <c r="CV4" s="625"/>
      <c r="CW4" s="625"/>
      <c r="CX4" s="625"/>
      <c r="CY4" s="625"/>
      <c r="CZ4" s="625"/>
      <c r="DA4" s="626"/>
      <c r="DB4" s="624">
        <v>13.8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52798850</v>
      </c>
      <c r="BO5" s="456"/>
      <c r="BP5" s="456"/>
      <c r="BQ5" s="456"/>
      <c r="BR5" s="456"/>
      <c r="BS5" s="456"/>
      <c r="BT5" s="456"/>
      <c r="BU5" s="457"/>
      <c r="BV5" s="455">
        <v>55253057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87.3</v>
      </c>
      <c r="CU5" s="453"/>
      <c r="CV5" s="453"/>
      <c r="CW5" s="453"/>
      <c r="CX5" s="453"/>
      <c r="CY5" s="453"/>
      <c r="CZ5" s="453"/>
      <c r="DA5" s="454"/>
      <c r="DB5" s="452">
        <v>89.2</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3168496</v>
      </c>
      <c r="BO6" s="456"/>
      <c r="BP6" s="456"/>
      <c r="BQ6" s="456"/>
      <c r="BR6" s="456"/>
      <c r="BS6" s="456"/>
      <c r="BT6" s="456"/>
      <c r="BU6" s="457"/>
      <c r="BV6" s="455">
        <v>4194399</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87.3</v>
      </c>
      <c r="CU6" s="599"/>
      <c r="CV6" s="599"/>
      <c r="CW6" s="599"/>
      <c r="CX6" s="599"/>
      <c r="CY6" s="599"/>
      <c r="CZ6" s="599"/>
      <c r="DA6" s="600"/>
      <c r="DB6" s="598">
        <v>89.2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199956</v>
      </c>
      <c r="BO7" s="456"/>
      <c r="BP7" s="456"/>
      <c r="BQ7" s="456"/>
      <c r="BR7" s="456"/>
      <c r="BS7" s="456"/>
      <c r="BT7" s="456"/>
      <c r="BU7" s="457"/>
      <c r="BV7" s="455">
        <v>197750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29231091</v>
      </c>
      <c r="CU7" s="456"/>
      <c r="CV7" s="456"/>
      <c r="CW7" s="456"/>
      <c r="CX7" s="456"/>
      <c r="CY7" s="456"/>
      <c r="CZ7" s="456"/>
      <c r="DA7" s="457"/>
      <c r="DB7" s="455">
        <v>28883930</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2968540</v>
      </c>
      <c r="BO8" s="456"/>
      <c r="BP8" s="456"/>
      <c r="BQ8" s="456"/>
      <c r="BR8" s="456"/>
      <c r="BS8" s="456"/>
      <c r="BT8" s="456"/>
      <c r="BU8" s="457"/>
      <c r="BV8" s="455">
        <v>3996649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0.61</v>
      </c>
      <c r="CU8" s="559"/>
      <c r="CV8" s="559"/>
      <c r="CW8" s="559"/>
      <c r="CX8" s="559"/>
      <c r="CY8" s="559"/>
      <c r="CZ8" s="559"/>
      <c r="DA8" s="560"/>
      <c r="DB8" s="558">
        <v>0.63</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104791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-1028109</v>
      </c>
      <c r="BO9" s="456"/>
      <c r="BP9" s="456"/>
      <c r="BQ9" s="456"/>
      <c r="BR9" s="456"/>
      <c r="BS9" s="456"/>
      <c r="BT9" s="456"/>
      <c r="BU9" s="457"/>
      <c r="BV9" s="455">
        <v>198259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12.7</v>
      </c>
      <c r="CU9" s="453"/>
      <c r="CV9" s="453"/>
      <c r="CW9" s="453"/>
      <c r="CX9" s="453"/>
      <c r="CY9" s="453"/>
      <c r="CZ9" s="453"/>
      <c r="DA9" s="454"/>
      <c r="DB9" s="452">
        <v>12.8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108174</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2002406</v>
      </c>
      <c r="BO10" s="456"/>
      <c r="BP10" s="456"/>
      <c r="BQ10" s="456"/>
      <c r="BR10" s="456"/>
      <c r="BS10" s="456"/>
      <c r="BT10" s="456"/>
      <c r="BU10" s="457"/>
      <c r="BV10" s="455">
        <v>2101567</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119</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104474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1400000</v>
      </c>
      <c r="BO12" s="456"/>
      <c r="BP12" s="456"/>
      <c r="BQ12" s="456"/>
      <c r="BR12" s="456"/>
      <c r="BS12" s="456"/>
      <c r="BT12" s="456"/>
      <c r="BU12" s="457"/>
      <c r="BV12" s="455">
        <v>2100000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102765</v>
      </c>
      <c r="S13" s="543"/>
      <c r="T13" s="543"/>
      <c r="U13" s="543"/>
      <c r="V13" s="544"/>
      <c r="W13" s="545" t="s">
        <v>131</v>
      </c>
      <c r="X13" s="441"/>
      <c r="Y13" s="441"/>
      <c r="Z13" s="441"/>
      <c r="AA13" s="441"/>
      <c r="AB13" s="442"/>
      <c r="AC13" s="408">
        <v>3413</v>
      </c>
      <c r="AD13" s="409"/>
      <c r="AE13" s="409"/>
      <c r="AF13" s="409"/>
      <c r="AG13" s="410"/>
      <c r="AH13" s="408">
        <v>3811</v>
      </c>
      <c r="AI13" s="409"/>
      <c r="AJ13" s="409"/>
      <c r="AK13" s="409"/>
      <c r="AL13" s="468"/>
      <c r="AM13" s="512" t="s">
        <v>132</v>
      </c>
      <c r="AN13" s="412"/>
      <c r="AO13" s="412"/>
      <c r="AP13" s="412"/>
      <c r="AQ13" s="412"/>
      <c r="AR13" s="412"/>
      <c r="AS13" s="412"/>
      <c r="AT13" s="413"/>
      <c r="AU13" s="513" t="s">
        <v>119</v>
      </c>
      <c r="AV13" s="514"/>
      <c r="AW13" s="514"/>
      <c r="AX13" s="514"/>
      <c r="AY13" s="469" t="s">
        <v>133</v>
      </c>
      <c r="AZ13" s="470"/>
      <c r="BA13" s="470"/>
      <c r="BB13" s="470"/>
      <c r="BC13" s="470"/>
      <c r="BD13" s="470"/>
      <c r="BE13" s="470"/>
      <c r="BF13" s="470"/>
      <c r="BG13" s="470"/>
      <c r="BH13" s="470"/>
      <c r="BI13" s="470"/>
      <c r="BJ13" s="470"/>
      <c r="BK13" s="470"/>
      <c r="BL13" s="470"/>
      <c r="BM13" s="471"/>
      <c r="BN13" s="455">
        <v>-425703</v>
      </c>
      <c r="BO13" s="456"/>
      <c r="BP13" s="456"/>
      <c r="BQ13" s="456"/>
      <c r="BR13" s="456"/>
      <c r="BS13" s="456"/>
      <c r="BT13" s="456"/>
      <c r="BU13" s="457"/>
      <c r="BV13" s="455">
        <v>199826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7.6</v>
      </c>
      <c r="CU13" s="453"/>
      <c r="CV13" s="453"/>
      <c r="CW13" s="453"/>
      <c r="CX13" s="453"/>
      <c r="CY13" s="453"/>
      <c r="CZ13" s="453"/>
      <c r="DA13" s="454"/>
      <c r="DB13" s="452">
        <v>7.1</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105616</v>
      </c>
      <c r="S14" s="543"/>
      <c r="T14" s="543"/>
      <c r="U14" s="543"/>
      <c r="V14" s="544"/>
      <c r="W14" s="546"/>
      <c r="X14" s="444"/>
      <c r="Y14" s="444"/>
      <c r="Z14" s="444"/>
      <c r="AA14" s="444"/>
      <c r="AB14" s="445"/>
      <c r="AC14" s="535">
        <v>7</v>
      </c>
      <c r="AD14" s="536"/>
      <c r="AE14" s="536"/>
      <c r="AF14" s="536"/>
      <c r="AG14" s="537"/>
      <c r="AH14" s="535">
        <v>7.7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49.8</v>
      </c>
      <c r="CU14" s="553"/>
      <c r="CV14" s="553"/>
      <c r="CW14" s="553"/>
      <c r="CX14" s="553"/>
      <c r="CY14" s="553"/>
      <c r="CZ14" s="553"/>
      <c r="DA14" s="554"/>
      <c r="DB14" s="552">
        <v>51.4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104214</v>
      </c>
      <c r="S15" s="543"/>
      <c r="T15" s="543"/>
      <c r="U15" s="543"/>
      <c r="V15" s="544"/>
      <c r="W15" s="545" t="s">
        <v>137</v>
      </c>
      <c r="X15" s="441"/>
      <c r="Y15" s="441"/>
      <c r="Z15" s="441"/>
      <c r="AA15" s="441"/>
      <c r="AB15" s="442"/>
      <c r="AC15" s="408">
        <v>16006</v>
      </c>
      <c r="AD15" s="409"/>
      <c r="AE15" s="409"/>
      <c r="AF15" s="409"/>
      <c r="AG15" s="410"/>
      <c r="AH15" s="408">
        <v>16186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15215961</v>
      </c>
      <c r="BO15" s="485"/>
      <c r="BP15" s="485"/>
      <c r="BQ15" s="485"/>
      <c r="BR15" s="485"/>
      <c r="BS15" s="485"/>
      <c r="BT15" s="485"/>
      <c r="BU15" s="486"/>
      <c r="BV15" s="484">
        <v>14997099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32.799999999999997</v>
      </c>
      <c r="AD16" s="536"/>
      <c r="AE16" s="536"/>
      <c r="AF16" s="536"/>
      <c r="AG16" s="537"/>
      <c r="AH16" s="535">
        <v>32.5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24864559</v>
      </c>
      <c r="BO16" s="456"/>
      <c r="BP16" s="456"/>
      <c r="BQ16" s="456"/>
      <c r="BR16" s="456"/>
      <c r="BS16" s="456"/>
      <c r="BT16" s="456"/>
      <c r="BU16" s="457"/>
      <c r="BV16" s="455">
        <v>24206765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29358</v>
      </c>
      <c r="AD17" s="409"/>
      <c r="AE17" s="409"/>
      <c r="AF17" s="409"/>
      <c r="AG17" s="410"/>
      <c r="AH17" s="408">
        <v>29752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19321174</v>
      </c>
      <c r="BO17" s="456"/>
      <c r="BP17" s="456"/>
      <c r="BQ17" s="456"/>
      <c r="BR17" s="456"/>
      <c r="BS17" s="456"/>
      <c r="BT17" s="456"/>
      <c r="BU17" s="457"/>
      <c r="BV17" s="455">
        <v>19079686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510.04</v>
      </c>
      <c r="M18" s="508"/>
      <c r="N18" s="508"/>
      <c r="O18" s="508"/>
      <c r="P18" s="508"/>
      <c r="Q18" s="508"/>
      <c r="R18" s="509"/>
      <c r="S18" s="509"/>
      <c r="T18" s="509"/>
      <c r="U18" s="509"/>
      <c r="V18" s="510"/>
      <c r="W18" s="526"/>
      <c r="X18" s="527"/>
      <c r="Y18" s="527"/>
      <c r="Z18" s="527"/>
      <c r="AA18" s="527"/>
      <c r="AB18" s="551"/>
      <c r="AC18" s="425">
        <v>60.2</v>
      </c>
      <c r="AD18" s="426"/>
      <c r="AE18" s="426"/>
      <c r="AF18" s="426"/>
      <c r="AG18" s="511"/>
      <c r="AH18" s="425">
        <v>59.8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25863943</v>
      </c>
      <c r="BO18" s="456"/>
      <c r="BP18" s="456"/>
      <c r="BQ18" s="456"/>
      <c r="BR18" s="456"/>
      <c r="BS18" s="456"/>
      <c r="BT18" s="456"/>
      <c r="BU18" s="457"/>
      <c r="BV18" s="455">
        <v>25611130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205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39707943</v>
      </c>
      <c r="BO19" s="456"/>
      <c r="BP19" s="456"/>
      <c r="BQ19" s="456"/>
      <c r="BR19" s="456"/>
      <c r="BS19" s="456"/>
      <c r="BT19" s="456"/>
      <c r="BU19" s="457"/>
      <c r="BV19" s="455">
        <v>39228830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45193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58038735</v>
      </c>
      <c r="BO22" s="485"/>
      <c r="BP22" s="485"/>
      <c r="BQ22" s="485"/>
      <c r="BR22" s="485"/>
      <c r="BS22" s="485"/>
      <c r="BT22" s="485"/>
      <c r="BU22" s="486"/>
      <c r="BV22" s="484">
        <v>60566035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36682918</v>
      </c>
      <c r="BO23" s="456"/>
      <c r="BP23" s="456"/>
      <c r="BQ23" s="456"/>
      <c r="BR23" s="456"/>
      <c r="BS23" s="456"/>
      <c r="BT23" s="456"/>
      <c r="BU23" s="457"/>
      <c r="BV23" s="455">
        <v>39000824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9130</v>
      </c>
      <c r="R24" s="409"/>
      <c r="S24" s="409"/>
      <c r="T24" s="409"/>
      <c r="U24" s="409"/>
      <c r="V24" s="410"/>
      <c r="W24" s="498"/>
      <c r="X24" s="435"/>
      <c r="Y24" s="436"/>
      <c r="Z24" s="411" t="s">
        <v>162</v>
      </c>
      <c r="AA24" s="412"/>
      <c r="AB24" s="412"/>
      <c r="AC24" s="412"/>
      <c r="AD24" s="412"/>
      <c r="AE24" s="412"/>
      <c r="AF24" s="412"/>
      <c r="AG24" s="413"/>
      <c r="AH24" s="408">
        <v>850</v>
      </c>
      <c r="AI24" s="409"/>
      <c r="AJ24" s="409"/>
      <c r="AK24" s="409"/>
      <c r="AL24" s="410"/>
      <c r="AM24" s="408">
        <v>2524500</v>
      </c>
      <c r="AN24" s="409"/>
      <c r="AO24" s="409"/>
      <c r="AP24" s="409"/>
      <c r="AQ24" s="409"/>
      <c r="AR24" s="410"/>
      <c r="AS24" s="408">
        <v>2970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40646769</v>
      </c>
      <c r="BO24" s="456"/>
      <c r="BP24" s="456"/>
      <c r="BQ24" s="456"/>
      <c r="BR24" s="456"/>
      <c r="BS24" s="456"/>
      <c r="BT24" s="456"/>
      <c r="BU24" s="457"/>
      <c r="BV24" s="455">
        <v>41379693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7210</v>
      </c>
      <c r="R25" s="409"/>
      <c r="S25" s="409"/>
      <c r="T25" s="409"/>
      <c r="U25" s="409"/>
      <c r="V25" s="410"/>
      <c r="W25" s="498"/>
      <c r="X25" s="435"/>
      <c r="Y25" s="436"/>
      <c r="Z25" s="411" t="s">
        <v>165</v>
      </c>
      <c r="AA25" s="412"/>
      <c r="AB25" s="412"/>
      <c r="AC25" s="412"/>
      <c r="AD25" s="412"/>
      <c r="AE25" s="412"/>
      <c r="AF25" s="412"/>
      <c r="AG25" s="413"/>
      <c r="AH25" s="408">
        <v>154</v>
      </c>
      <c r="AI25" s="409"/>
      <c r="AJ25" s="409"/>
      <c r="AK25" s="409"/>
      <c r="AL25" s="410"/>
      <c r="AM25" s="408">
        <v>431046</v>
      </c>
      <c r="AN25" s="409"/>
      <c r="AO25" s="409"/>
      <c r="AP25" s="409"/>
      <c r="AQ25" s="409"/>
      <c r="AR25" s="410"/>
      <c r="AS25" s="408">
        <v>2799</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11368019</v>
      </c>
      <c r="BO25" s="485"/>
      <c r="BP25" s="485"/>
      <c r="BQ25" s="485"/>
      <c r="BR25" s="485"/>
      <c r="BS25" s="485"/>
      <c r="BT25" s="485"/>
      <c r="BU25" s="486"/>
      <c r="BV25" s="484">
        <v>5318715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6020</v>
      </c>
      <c r="R26" s="409"/>
      <c r="S26" s="409"/>
      <c r="T26" s="409"/>
      <c r="U26" s="409"/>
      <c r="V26" s="410"/>
      <c r="W26" s="498"/>
      <c r="X26" s="435"/>
      <c r="Y26" s="436"/>
      <c r="Z26" s="411" t="s">
        <v>168</v>
      </c>
      <c r="AA26" s="466"/>
      <c r="AB26" s="466"/>
      <c r="AC26" s="466"/>
      <c r="AD26" s="466"/>
      <c r="AE26" s="466"/>
      <c r="AF26" s="466"/>
      <c r="AG26" s="467"/>
      <c r="AH26" s="408">
        <v>29</v>
      </c>
      <c r="AI26" s="409"/>
      <c r="AJ26" s="409"/>
      <c r="AK26" s="409"/>
      <c r="AL26" s="410"/>
      <c r="AM26" s="408">
        <v>83752</v>
      </c>
      <c r="AN26" s="409"/>
      <c r="AO26" s="409"/>
      <c r="AP26" s="409"/>
      <c r="AQ26" s="409"/>
      <c r="AR26" s="410"/>
      <c r="AS26" s="408">
        <v>2888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5020</v>
      </c>
      <c r="R27" s="409"/>
      <c r="S27" s="409"/>
      <c r="T27" s="409"/>
      <c r="U27" s="409"/>
      <c r="V27" s="410"/>
      <c r="W27" s="498"/>
      <c r="X27" s="435"/>
      <c r="Y27" s="436"/>
      <c r="Z27" s="411" t="s">
        <v>171</v>
      </c>
      <c r="AA27" s="412"/>
      <c r="AB27" s="412"/>
      <c r="AC27" s="412"/>
      <c r="AD27" s="412"/>
      <c r="AE27" s="412"/>
      <c r="AF27" s="412"/>
      <c r="AG27" s="413"/>
      <c r="AH27" s="408">
        <v>16</v>
      </c>
      <c r="AI27" s="409"/>
      <c r="AJ27" s="409"/>
      <c r="AK27" s="409"/>
      <c r="AL27" s="410"/>
      <c r="AM27" s="408">
        <v>57114</v>
      </c>
      <c r="AN27" s="409"/>
      <c r="AO27" s="409"/>
      <c r="AP27" s="409"/>
      <c r="AQ27" s="409"/>
      <c r="AR27" s="410"/>
      <c r="AS27" s="408">
        <v>3570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1050336</v>
      </c>
      <c r="BO27" s="490"/>
      <c r="BP27" s="490"/>
      <c r="BQ27" s="490"/>
      <c r="BR27" s="490"/>
      <c r="BS27" s="490"/>
      <c r="BT27" s="490"/>
      <c r="BU27" s="491"/>
      <c r="BV27" s="489">
        <v>1050295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4390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6249452</v>
      </c>
      <c r="BO28" s="485"/>
      <c r="BP28" s="485"/>
      <c r="BQ28" s="485"/>
      <c r="BR28" s="485"/>
      <c r="BS28" s="485"/>
      <c r="BT28" s="485"/>
      <c r="BU28" s="486"/>
      <c r="BV28" s="484">
        <v>5647046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26</v>
      </c>
      <c r="M29" s="409"/>
      <c r="N29" s="409"/>
      <c r="O29" s="409"/>
      <c r="P29" s="410"/>
      <c r="Q29" s="408">
        <v>4120</v>
      </c>
      <c r="R29" s="409"/>
      <c r="S29" s="409"/>
      <c r="T29" s="409"/>
      <c r="U29" s="409"/>
      <c r="V29" s="410"/>
      <c r="W29" s="499"/>
      <c r="X29" s="500"/>
      <c r="Y29" s="501"/>
      <c r="Z29" s="411" t="s">
        <v>177</v>
      </c>
      <c r="AA29" s="412"/>
      <c r="AB29" s="412"/>
      <c r="AC29" s="412"/>
      <c r="AD29" s="412"/>
      <c r="AE29" s="412"/>
      <c r="AF29" s="412"/>
      <c r="AG29" s="413"/>
      <c r="AH29" s="408">
        <v>866</v>
      </c>
      <c r="AI29" s="409"/>
      <c r="AJ29" s="409"/>
      <c r="AK29" s="409"/>
      <c r="AL29" s="410"/>
      <c r="AM29" s="408">
        <v>2581614</v>
      </c>
      <c r="AN29" s="409"/>
      <c r="AO29" s="409"/>
      <c r="AP29" s="409"/>
      <c r="AQ29" s="409"/>
      <c r="AR29" s="410"/>
      <c r="AS29" s="408">
        <v>2981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4037376</v>
      </c>
      <c r="BO29" s="456"/>
      <c r="BP29" s="456"/>
      <c r="BQ29" s="456"/>
      <c r="BR29" s="456"/>
      <c r="BS29" s="456"/>
      <c r="BT29" s="456"/>
      <c r="BU29" s="457"/>
      <c r="BV29" s="455">
        <v>3185844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4957115</v>
      </c>
      <c r="BO30" s="490"/>
      <c r="BP30" s="490"/>
      <c r="BQ30" s="490"/>
      <c r="BR30" s="490"/>
      <c r="BS30" s="490"/>
      <c r="BT30" s="490"/>
      <c r="BU30" s="491"/>
      <c r="BV30" s="489">
        <v>5032596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10</v>
      </c>
      <c r="BF34" s="403"/>
      <c r="BG34" s="404" t="str">
        <f>IF('各会計、関係団体の財政状況及び健全化判断比率'!B34="","",'各会計、関係団体の財政状況及び健全化判断比率'!B34)</f>
        <v>港湾上屋事業特別会計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愛媛県市町総合事務組合（消防補填事業分）</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西条市産業情報支援センター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ひうち地域振興整備事業特別会計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f t="shared" ref="BE35:BE43" si="1">IF(BG35="","",BE34+1)</f>
        <v>11</v>
      </c>
      <c r="BF35" s="403"/>
      <c r="BG35" s="404" t="str">
        <f>IF('各会計、関係団体の財政状況及び健全化判断比率'!B35="","",'各会計、関係団体の財政状況及び健全化判断比率'!B35)</f>
        <v>小松地域交流事業特別会計</v>
      </c>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愛媛県地方税滞納整理機構</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西条市スポーツ協会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畑地かん水事業特別会計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後期高齢者医療保険特別会計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IF('各会計、関係団体の財政状況及び健全化判断比率'!B33="","",'各会計、関係団体の財政状況及び健全化判断比率'!B33)</f>
        <v>公共下水道事業会計</v>
      </c>
      <c r="AP36" s="404"/>
      <c r="AQ36" s="404"/>
      <c r="AR36" s="404"/>
      <c r="AS36" s="404"/>
      <c r="AT36" s="404"/>
      <c r="AU36" s="404"/>
      <c r="AV36" s="404"/>
      <c r="AW36" s="404"/>
      <c r="AX36" s="404"/>
      <c r="AY36" s="404"/>
      <c r="AZ36" s="404"/>
      <c r="BA36" s="404"/>
      <c r="BB36" s="404"/>
      <c r="BC36" s="404"/>
      <c r="BD36" s="181"/>
      <c r="BE36" s="403">
        <f t="shared" si="1"/>
        <v>12</v>
      </c>
      <c r="BF36" s="403"/>
      <c r="BG36" s="404" t="str">
        <f>IF('各会計、関係団体の財政状況及び健全化判断比率'!B36="","",'各会計、関係団体の財政状況及び健全化判断比率'!B36)</f>
        <v>本谷温泉事業特別会計</v>
      </c>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愛媛県後期高齢者医療広域連合（一般会計）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西条市土地開発公社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愛媛県後期高齢者医療広域連合（後期高齢者医療特別会計）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f t="shared" si="3"/>
        <v>20</v>
      </c>
      <c r="CP37" s="403"/>
      <c r="CQ37" s="404" t="str">
        <f>IF('各会計、関係団体の財政状況及び健全化判断比率'!BS10="","",'各会計、関係団体の財政状況及び健全化判断比率'!BS10)</f>
        <v>佐伯記念育英会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21</v>
      </c>
      <c r="CP38" s="403"/>
      <c r="CQ38" s="404" t="str">
        <f>IF('各会計、関係団体の財政状況及び健全化判断比率'!BS11="","",'各会計、関係団体の財政状況及び健全化判断比率'!BS11)</f>
        <v>ソラヤマいしづち</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dgWWm6LnIFGcujdQop96YIeztcPq7afXJusl1d1o4KMNAirdjm0s+u/FxAWE/+ElEjsMK2TwsxzniOlLc80v3A==" saltValue="JZzsiwZ86WgGzXn2Y/OD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topLeftCell="A28"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87" t="s">
        <v>538</v>
      </c>
      <c r="D34" s="1187"/>
      <c r="E34" s="1188"/>
      <c r="F34" s="32">
        <v>8.74</v>
      </c>
      <c r="G34" s="33">
        <v>10.94</v>
      </c>
      <c r="H34" s="33">
        <v>12.85</v>
      </c>
      <c r="I34" s="33">
        <v>13.79</v>
      </c>
      <c r="J34" s="34">
        <v>10.11</v>
      </c>
      <c r="K34" s="22"/>
      <c r="L34" s="22"/>
      <c r="M34" s="22"/>
      <c r="N34" s="22"/>
      <c r="O34" s="22"/>
      <c r="P34" s="22"/>
    </row>
    <row r="35" spans="1:16" ht="39" customHeight="1" x14ac:dyDescent="0.2">
      <c r="A35" s="22"/>
      <c r="B35" s="35"/>
      <c r="C35" s="1181" t="s">
        <v>539</v>
      </c>
      <c r="D35" s="1182"/>
      <c r="E35" s="1183"/>
      <c r="F35" s="36">
        <v>5.95</v>
      </c>
      <c r="G35" s="37">
        <v>5.76</v>
      </c>
      <c r="H35" s="37">
        <v>5.31</v>
      </c>
      <c r="I35" s="37">
        <v>5</v>
      </c>
      <c r="J35" s="38">
        <v>4.59</v>
      </c>
      <c r="K35" s="22"/>
      <c r="L35" s="22"/>
      <c r="M35" s="22"/>
      <c r="N35" s="22"/>
      <c r="O35" s="22"/>
      <c r="P35" s="22"/>
    </row>
    <row r="36" spans="1:16" ht="39" customHeight="1" x14ac:dyDescent="0.2">
      <c r="A36" s="22"/>
      <c r="B36" s="35"/>
      <c r="C36" s="1181" t="s">
        <v>540</v>
      </c>
      <c r="D36" s="1182"/>
      <c r="E36" s="1183"/>
      <c r="F36" s="36" t="s">
        <v>493</v>
      </c>
      <c r="G36" s="37">
        <v>0.81</v>
      </c>
      <c r="H36" s="37">
        <v>0.83</v>
      </c>
      <c r="I36" s="37">
        <v>0.8</v>
      </c>
      <c r="J36" s="38">
        <v>0.88</v>
      </c>
      <c r="K36" s="22"/>
      <c r="L36" s="22"/>
      <c r="M36" s="22"/>
      <c r="N36" s="22"/>
      <c r="O36" s="22"/>
      <c r="P36" s="22"/>
    </row>
    <row r="37" spans="1:16" ht="39" customHeight="1" x14ac:dyDescent="0.2">
      <c r="A37" s="22"/>
      <c r="B37" s="35"/>
      <c r="C37" s="1181" t="s">
        <v>541</v>
      </c>
      <c r="D37" s="1182"/>
      <c r="E37" s="1183"/>
      <c r="F37" s="36">
        <v>0.82</v>
      </c>
      <c r="G37" s="37">
        <v>0.52</v>
      </c>
      <c r="H37" s="37">
        <v>1.1399999999999999</v>
      </c>
      <c r="I37" s="37">
        <v>1.02</v>
      </c>
      <c r="J37" s="38">
        <v>0.43</v>
      </c>
      <c r="K37" s="22"/>
      <c r="L37" s="22"/>
      <c r="M37" s="22"/>
      <c r="N37" s="22"/>
      <c r="O37" s="22"/>
      <c r="P37" s="22"/>
    </row>
    <row r="38" spans="1:16" ht="39" customHeight="1" x14ac:dyDescent="0.2">
      <c r="A38" s="22"/>
      <c r="B38" s="35"/>
      <c r="C38" s="1181" t="s">
        <v>542</v>
      </c>
      <c r="D38" s="1182"/>
      <c r="E38" s="1183"/>
      <c r="F38" s="36">
        <v>0.59</v>
      </c>
      <c r="G38" s="37">
        <v>0.36</v>
      </c>
      <c r="H38" s="37">
        <v>0.28999999999999998</v>
      </c>
      <c r="I38" s="37">
        <v>0.1</v>
      </c>
      <c r="J38" s="38">
        <v>0.43</v>
      </c>
      <c r="K38" s="22"/>
      <c r="L38" s="22"/>
      <c r="M38" s="22"/>
      <c r="N38" s="22"/>
      <c r="O38" s="22"/>
      <c r="P38" s="22"/>
    </row>
    <row r="39" spans="1:16" ht="39" customHeight="1" x14ac:dyDescent="0.2">
      <c r="A39" s="22"/>
      <c r="B39" s="35"/>
      <c r="C39" s="1181" t="s">
        <v>543</v>
      </c>
      <c r="D39" s="1182"/>
      <c r="E39" s="1183"/>
      <c r="F39" s="36">
        <v>0.11</v>
      </c>
      <c r="G39" s="37">
        <v>0.1</v>
      </c>
      <c r="H39" s="37">
        <v>0.11</v>
      </c>
      <c r="I39" s="37">
        <v>0.12</v>
      </c>
      <c r="J39" s="38">
        <v>0.13</v>
      </c>
      <c r="K39" s="22"/>
      <c r="L39" s="22"/>
      <c r="M39" s="22"/>
      <c r="N39" s="22"/>
      <c r="O39" s="22"/>
      <c r="P39" s="22"/>
    </row>
    <row r="40" spans="1:16" ht="39" customHeight="1" x14ac:dyDescent="0.2">
      <c r="A40" s="22"/>
      <c r="B40" s="35"/>
      <c r="C40" s="1181" t="s">
        <v>544</v>
      </c>
      <c r="D40" s="1182"/>
      <c r="E40" s="1183"/>
      <c r="F40" s="36">
        <v>0.04</v>
      </c>
      <c r="G40" s="37">
        <v>0.04</v>
      </c>
      <c r="H40" s="37">
        <v>0.04</v>
      </c>
      <c r="I40" s="37">
        <v>0.04</v>
      </c>
      <c r="J40" s="38">
        <v>0.04</v>
      </c>
      <c r="K40" s="22"/>
      <c r="L40" s="22"/>
      <c r="M40" s="22"/>
      <c r="N40" s="22"/>
      <c r="O40" s="22"/>
      <c r="P40" s="22"/>
    </row>
    <row r="41" spans="1:16" ht="39" customHeight="1" x14ac:dyDescent="0.2">
      <c r="A41" s="22"/>
      <c r="B41" s="35"/>
      <c r="C41" s="1181" t="s">
        <v>545</v>
      </c>
      <c r="D41" s="1182"/>
      <c r="E41" s="1183"/>
      <c r="F41" s="36">
        <v>0.04</v>
      </c>
      <c r="G41" s="37">
        <v>0.04</v>
      </c>
      <c r="H41" s="37">
        <v>0.03</v>
      </c>
      <c r="I41" s="37">
        <v>0.03</v>
      </c>
      <c r="J41" s="38">
        <v>0.03</v>
      </c>
      <c r="K41" s="22"/>
      <c r="L41" s="22"/>
      <c r="M41" s="22"/>
      <c r="N41" s="22"/>
      <c r="O41" s="22"/>
      <c r="P41" s="22"/>
    </row>
    <row r="42" spans="1:16" ht="39" customHeight="1" x14ac:dyDescent="0.2">
      <c r="A42" s="22"/>
      <c r="B42" s="39"/>
      <c r="C42" s="1181" t="s">
        <v>546</v>
      </c>
      <c r="D42" s="1182"/>
      <c r="E42" s="1183"/>
      <c r="F42" s="36" t="s">
        <v>493</v>
      </c>
      <c r="G42" s="37" t="s">
        <v>493</v>
      </c>
      <c r="H42" s="37" t="s">
        <v>493</v>
      </c>
      <c r="I42" s="37" t="s">
        <v>493</v>
      </c>
      <c r="J42" s="38" t="s">
        <v>493</v>
      </c>
      <c r="K42" s="22"/>
      <c r="L42" s="22"/>
      <c r="M42" s="22"/>
      <c r="N42" s="22"/>
      <c r="O42" s="22"/>
      <c r="P42" s="22"/>
    </row>
    <row r="43" spans="1:16" ht="39" customHeight="1" thickBot="1" x14ac:dyDescent="0.25">
      <c r="A43" s="22"/>
      <c r="B43" s="40"/>
      <c r="C43" s="1184" t="s">
        <v>547</v>
      </c>
      <c r="D43" s="1185"/>
      <c r="E43" s="1186"/>
      <c r="F43" s="41">
        <v>0.23</v>
      </c>
      <c r="G43" s="42">
        <v>0.21</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CqB9NWauevLcKPMZKC/Ru/PAsSvXJ9fckATG9SZGvTgSMpEnwMjHx9DqpgSyjiwWmqMxO8Y5iXXVcYpjhKHg==" saltValue="anohe72yazwj7g5Rr14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abSelected="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4126</v>
      </c>
      <c r="L45" s="60">
        <v>4418</v>
      </c>
      <c r="M45" s="60">
        <v>4780</v>
      </c>
      <c r="N45" s="60">
        <v>5206</v>
      </c>
      <c r="O45" s="61">
        <v>5238</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493</v>
      </c>
      <c r="L46" s="64" t="s">
        <v>493</v>
      </c>
      <c r="M46" s="64" t="s">
        <v>493</v>
      </c>
      <c r="N46" s="64" t="s">
        <v>493</v>
      </c>
      <c r="O46" s="65" t="s">
        <v>493</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493</v>
      </c>
      <c r="L47" s="64" t="s">
        <v>493</v>
      </c>
      <c r="M47" s="64" t="s">
        <v>493</v>
      </c>
      <c r="N47" s="64" t="s">
        <v>493</v>
      </c>
      <c r="O47" s="65" t="s">
        <v>493</v>
      </c>
      <c r="P47" s="48"/>
      <c r="Q47" s="48"/>
      <c r="R47" s="48"/>
      <c r="S47" s="48"/>
      <c r="T47" s="48"/>
      <c r="U47" s="48"/>
    </row>
    <row r="48" spans="1:21" ht="30.75" customHeight="1" x14ac:dyDescent="0.2">
      <c r="A48" s="48"/>
      <c r="B48" s="1214"/>
      <c r="C48" s="1215"/>
      <c r="D48" s="62"/>
      <c r="E48" s="1191" t="s">
        <v>13</v>
      </c>
      <c r="F48" s="1191"/>
      <c r="G48" s="1191"/>
      <c r="H48" s="1191"/>
      <c r="I48" s="1191"/>
      <c r="J48" s="1192"/>
      <c r="K48" s="63">
        <v>1465</v>
      </c>
      <c r="L48" s="64">
        <v>1580</v>
      </c>
      <c r="M48" s="64">
        <v>1428</v>
      </c>
      <c r="N48" s="64">
        <v>1445</v>
      </c>
      <c r="O48" s="65">
        <v>1537</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493</v>
      </c>
      <c r="L49" s="64" t="s">
        <v>493</v>
      </c>
      <c r="M49" s="64" t="s">
        <v>493</v>
      </c>
      <c r="N49" s="64" t="s">
        <v>493</v>
      </c>
      <c r="O49" s="65" t="s">
        <v>493</v>
      </c>
      <c r="P49" s="48"/>
      <c r="Q49" s="48"/>
      <c r="R49" s="48"/>
      <c r="S49" s="48"/>
      <c r="T49" s="48"/>
      <c r="U49" s="48"/>
    </row>
    <row r="50" spans="1:21" ht="30.75" customHeight="1" x14ac:dyDescent="0.2">
      <c r="A50" s="48"/>
      <c r="B50" s="1214"/>
      <c r="C50" s="1215"/>
      <c r="D50" s="62"/>
      <c r="E50" s="1191" t="s">
        <v>15</v>
      </c>
      <c r="F50" s="1191"/>
      <c r="G50" s="1191"/>
      <c r="H50" s="1191"/>
      <c r="I50" s="1191"/>
      <c r="J50" s="1192"/>
      <c r="K50" s="63">
        <v>30</v>
      </c>
      <c r="L50" s="64">
        <v>38</v>
      </c>
      <c r="M50" s="64">
        <v>38</v>
      </c>
      <c r="N50" s="64">
        <v>38</v>
      </c>
      <c r="O50" s="65">
        <v>38</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493</v>
      </c>
      <c r="L51" s="64" t="s">
        <v>493</v>
      </c>
      <c r="M51" s="64" t="s">
        <v>493</v>
      </c>
      <c r="N51" s="64" t="s">
        <v>493</v>
      </c>
      <c r="O51" s="65" t="s">
        <v>493</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4211</v>
      </c>
      <c r="L52" s="64">
        <v>4391</v>
      </c>
      <c r="M52" s="64">
        <v>4571</v>
      </c>
      <c r="N52" s="64">
        <v>4773</v>
      </c>
      <c r="O52" s="65">
        <v>4779</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1410</v>
      </c>
      <c r="L53" s="69">
        <v>1645</v>
      </c>
      <c r="M53" s="69">
        <v>1675</v>
      </c>
      <c r="N53" s="69">
        <v>1916</v>
      </c>
      <c r="O53" s="70">
        <v>2034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553</v>
      </c>
      <c r="L58" s="84" t="s">
        <v>553</v>
      </c>
      <c r="M58" s="84" t="s">
        <v>553</v>
      </c>
      <c r="N58" s="84" t="s">
        <v>553</v>
      </c>
      <c r="O58" s="85" t="s">
        <v>553</v>
      </c>
    </row>
    <row r="59" spans="1:21" ht="31.5" customHeight="1" x14ac:dyDescent="0.2">
      <c r="B59" s="1199"/>
      <c r="C59" s="1200"/>
      <c r="D59" s="1206" t="s">
        <v>26</v>
      </c>
      <c r="E59" s="1207"/>
      <c r="F59" s="1207"/>
      <c r="G59" s="1207"/>
      <c r="H59" s="1207"/>
      <c r="I59" s="1207"/>
      <c r="J59" s="1208"/>
      <c r="K59" s="86" t="s">
        <v>553</v>
      </c>
      <c r="L59" s="87" t="s">
        <v>553</v>
      </c>
      <c r="M59" s="87" t="s">
        <v>553</v>
      </c>
      <c r="N59" s="87" t="s">
        <v>553</v>
      </c>
      <c r="O59" s="88" t="s">
        <v>553</v>
      </c>
    </row>
    <row r="60" spans="1:21" ht="31.5" customHeight="1" thickBot="1" x14ac:dyDescent="0.25">
      <c r="B60" s="1201"/>
      <c r="C60" s="1202"/>
      <c r="D60" s="1209" t="s">
        <v>27</v>
      </c>
      <c r="E60" s="1210"/>
      <c r="F60" s="1210"/>
      <c r="G60" s="1210"/>
      <c r="H60" s="1210"/>
      <c r="I60" s="1210"/>
      <c r="J60" s="1211"/>
      <c r="K60" s="89" t="s">
        <v>553</v>
      </c>
      <c r="L60" s="90" t="s">
        <v>553</v>
      </c>
      <c r="M60" s="90" t="s">
        <v>553</v>
      </c>
      <c r="N60" s="90" t="s">
        <v>553</v>
      </c>
      <c r="O60" s="91" t="s">
        <v>553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row r="68" s="49" customFormat="1" ht="12.65" hidden="1" customHeight="1" x14ac:dyDescent="0.2"/>
    <row r="69" s="49" customFormat="1" ht="12.65" hidden="1" customHeight="1" x14ac:dyDescent="0.2"/>
    <row r="70" s="49" customFormat="1" ht="12.65" hidden="1" customHeight="1" x14ac:dyDescent="0.2"/>
  </sheetData>
  <sheetProtection algorithmName="SHA-512" hashValue="C5YNl1+S9/7g1wwv/9fjRVWULvKijYQS6tVLhs/y60ljUvEjYYYB4YQwVTItBbUYzq2KTSwx4nUXyDgcwq7iow==" saltValue="HuORIRmYHolZ7ExmQ3Cr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232" t="s">
        <v>30</v>
      </c>
      <c r="C41" s="1233"/>
      <c r="D41" s="105"/>
      <c r="E41" s="1234" t="s">
        <v>31</v>
      </c>
      <c r="F41" s="1234"/>
      <c r="G41" s="1234"/>
      <c r="H41" s="1235"/>
      <c r="I41" s="355">
        <v>61947</v>
      </c>
      <c r="J41" s="356">
        <v>62070</v>
      </c>
      <c r="K41" s="356">
        <v>61639</v>
      </c>
      <c r="L41" s="356">
        <v>60566</v>
      </c>
      <c r="M41" s="357">
        <v>58039</v>
      </c>
    </row>
    <row r="42" spans="2:13" ht="27.75" customHeight="1" x14ac:dyDescent="0.2">
      <c r="B42" s="1222"/>
      <c r="C42" s="1223"/>
      <c r="D42" s="106"/>
      <c r="E42" s="1226" t="s">
        <v>32</v>
      </c>
      <c r="F42" s="1226"/>
      <c r="G42" s="1226"/>
      <c r="H42" s="1227"/>
      <c r="I42" s="358" t="s">
        <v>493</v>
      </c>
      <c r="J42" s="359">
        <v>1</v>
      </c>
      <c r="K42" s="359">
        <v>0</v>
      </c>
      <c r="L42" s="359" t="s">
        <v>493</v>
      </c>
      <c r="M42" s="360">
        <v>2727</v>
      </c>
    </row>
    <row r="43" spans="2:13" ht="27.75" customHeight="1" x14ac:dyDescent="0.2">
      <c r="B43" s="1222"/>
      <c r="C43" s="1223"/>
      <c r="D43" s="106"/>
      <c r="E43" s="1226" t="s">
        <v>33</v>
      </c>
      <c r="F43" s="1226"/>
      <c r="G43" s="1226"/>
      <c r="H43" s="1227"/>
      <c r="I43" s="358">
        <v>18326</v>
      </c>
      <c r="J43" s="359">
        <v>18065</v>
      </c>
      <c r="K43" s="359">
        <v>16067</v>
      </c>
      <c r="L43" s="359">
        <v>14822</v>
      </c>
      <c r="M43" s="360">
        <v>13301</v>
      </c>
    </row>
    <row r="44" spans="2:13" ht="27.75" customHeight="1" x14ac:dyDescent="0.2">
      <c r="B44" s="1222"/>
      <c r="C44" s="1223"/>
      <c r="D44" s="106"/>
      <c r="E44" s="1226" t="s">
        <v>34</v>
      </c>
      <c r="F44" s="1226"/>
      <c r="G44" s="1226"/>
      <c r="H44" s="1227"/>
      <c r="I44" s="358" t="s">
        <v>493</v>
      </c>
      <c r="J44" s="359" t="s">
        <v>493</v>
      </c>
      <c r="K44" s="359" t="s">
        <v>493</v>
      </c>
      <c r="L44" s="359" t="s">
        <v>493</v>
      </c>
      <c r="M44" s="360" t="s">
        <v>493</v>
      </c>
    </row>
    <row r="45" spans="2:13" ht="27.75" customHeight="1" x14ac:dyDescent="0.2">
      <c r="B45" s="1222"/>
      <c r="C45" s="1223"/>
      <c r="D45" s="106"/>
      <c r="E45" s="1226" t="s">
        <v>35</v>
      </c>
      <c r="F45" s="1226"/>
      <c r="G45" s="1226"/>
      <c r="H45" s="1227"/>
      <c r="I45" s="358">
        <v>6411</v>
      </c>
      <c r="J45" s="359">
        <v>6774</v>
      </c>
      <c r="K45" s="359">
        <v>6452</v>
      </c>
      <c r="L45" s="359">
        <v>6434</v>
      </c>
      <c r="M45" s="360">
        <v>6594</v>
      </c>
    </row>
    <row r="46" spans="2:13" ht="27.75" customHeight="1" x14ac:dyDescent="0.2">
      <c r="B46" s="1222"/>
      <c r="C46" s="1223"/>
      <c r="D46" s="107"/>
      <c r="E46" s="1226" t="s">
        <v>36</v>
      </c>
      <c r="F46" s="1226"/>
      <c r="G46" s="1226"/>
      <c r="H46" s="1227"/>
      <c r="I46" s="358">
        <v>21</v>
      </c>
      <c r="J46" s="359">
        <v>21</v>
      </c>
      <c r="K46" s="359">
        <v>21</v>
      </c>
      <c r="L46" s="359">
        <v>21</v>
      </c>
      <c r="M46" s="360">
        <v>21</v>
      </c>
    </row>
    <row r="47" spans="2:13" ht="27.75" customHeight="1" x14ac:dyDescent="0.2">
      <c r="B47" s="1222"/>
      <c r="C47" s="1223"/>
      <c r="D47" s="108"/>
      <c r="E47" s="1236" t="s">
        <v>37</v>
      </c>
      <c r="F47" s="1237"/>
      <c r="G47" s="1237"/>
      <c r="H47" s="1238"/>
      <c r="I47" s="358" t="s">
        <v>493</v>
      </c>
      <c r="J47" s="359" t="s">
        <v>493</v>
      </c>
      <c r="K47" s="359" t="s">
        <v>493</v>
      </c>
      <c r="L47" s="359" t="s">
        <v>493</v>
      </c>
      <c r="M47" s="360" t="s">
        <v>493</v>
      </c>
    </row>
    <row r="48" spans="2:13" ht="27.75" customHeight="1" x14ac:dyDescent="0.2">
      <c r="B48" s="1222"/>
      <c r="C48" s="1223"/>
      <c r="D48" s="106"/>
      <c r="E48" s="1226" t="s">
        <v>38</v>
      </c>
      <c r="F48" s="1226"/>
      <c r="G48" s="1226"/>
      <c r="H48" s="1227"/>
      <c r="I48" s="358" t="s">
        <v>493</v>
      </c>
      <c r="J48" s="359" t="s">
        <v>493</v>
      </c>
      <c r="K48" s="359" t="s">
        <v>493</v>
      </c>
      <c r="L48" s="359" t="s">
        <v>493</v>
      </c>
      <c r="M48" s="360" t="s">
        <v>493</v>
      </c>
    </row>
    <row r="49" spans="2:13" ht="27.75" customHeight="1" x14ac:dyDescent="0.2">
      <c r="B49" s="1224"/>
      <c r="C49" s="1225"/>
      <c r="D49" s="106"/>
      <c r="E49" s="1226" t="s">
        <v>39</v>
      </c>
      <c r="F49" s="1226"/>
      <c r="G49" s="1226"/>
      <c r="H49" s="1227"/>
      <c r="I49" s="358" t="s">
        <v>493</v>
      </c>
      <c r="J49" s="359" t="s">
        <v>493</v>
      </c>
      <c r="K49" s="359" t="s">
        <v>493</v>
      </c>
      <c r="L49" s="359" t="s">
        <v>493</v>
      </c>
      <c r="M49" s="360" t="s">
        <v>493</v>
      </c>
    </row>
    <row r="50" spans="2:13" ht="27.75" customHeight="1" x14ac:dyDescent="0.2">
      <c r="B50" s="1220" t="s">
        <v>40</v>
      </c>
      <c r="C50" s="1221"/>
      <c r="D50" s="109"/>
      <c r="E50" s="1226" t="s">
        <v>41</v>
      </c>
      <c r="F50" s="1226"/>
      <c r="G50" s="1226"/>
      <c r="H50" s="1227"/>
      <c r="I50" s="358">
        <v>10196</v>
      </c>
      <c r="J50" s="359">
        <v>10263</v>
      </c>
      <c r="K50" s="359">
        <v>12629</v>
      </c>
      <c r="L50" s="359">
        <v>12708</v>
      </c>
      <c r="M50" s="360">
        <v>14281</v>
      </c>
    </row>
    <row r="51" spans="2:13" ht="27.75" customHeight="1" x14ac:dyDescent="0.2">
      <c r="B51" s="1222"/>
      <c r="C51" s="1223"/>
      <c r="D51" s="106"/>
      <c r="E51" s="1226" t="s">
        <v>42</v>
      </c>
      <c r="F51" s="1226"/>
      <c r="G51" s="1226"/>
      <c r="H51" s="1227"/>
      <c r="I51" s="358">
        <v>1278</v>
      </c>
      <c r="J51" s="359">
        <v>2359</v>
      </c>
      <c r="K51" s="359">
        <v>2205</v>
      </c>
      <c r="L51" s="359">
        <v>2072</v>
      </c>
      <c r="M51" s="360">
        <v>1891</v>
      </c>
    </row>
    <row r="52" spans="2:13" ht="27.75" customHeight="1" x14ac:dyDescent="0.2">
      <c r="B52" s="1224"/>
      <c r="C52" s="1225"/>
      <c r="D52" s="106"/>
      <c r="E52" s="1226" t="s">
        <v>43</v>
      </c>
      <c r="F52" s="1226"/>
      <c r="G52" s="1226"/>
      <c r="H52" s="1227"/>
      <c r="I52" s="358">
        <v>56156</v>
      </c>
      <c r="J52" s="359">
        <v>55795</v>
      </c>
      <c r="K52" s="359">
        <v>55525</v>
      </c>
      <c r="L52" s="359">
        <v>54558</v>
      </c>
      <c r="M52" s="360">
        <v>52210</v>
      </c>
    </row>
    <row r="53" spans="2:13" ht="27.75" customHeight="1" thickBot="1" x14ac:dyDescent="0.25">
      <c r="B53" s="1228" t="s">
        <v>19</v>
      </c>
      <c r="C53" s="1229"/>
      <c r="D53" s="110"/>
      <c r="E53" s="1230" t="s">
        <v>44</v>
      </c>
      <c r="F53" s="1230"/>
      <c r="G53" s="1230"/>
      <c r="H53" s="1231"/>
      <c r="I53" s="361">
        <v>19076</v>
      </c>
      <c r="J53" s="362">
        <v>18514</v>
      </c>
      <c r="K53" s="362">
        <v>13820</v>
      </c>
      <c r="L53" s="362">
        <v>12506</v>
      </c>
      <c r="M53" s="363">
        <v>12301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B2Kfu8+EDeZ3cLHld6ROOkNdIvIhwzhPS0RJID4PUI0ndjxfgzUaAorKJTytzun8WQKLF32vZ0knqwfu5MUuww==" saltValue="4h62L/dFIMZf2zBbtiEu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abSelected="1"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533</v>
      </c>
      <c r="G54" s="119" t="s">
        <v>534</v>
      </c>
      <c r="H54" s="120" t="s">
        <v>535</v>
      </c>
    </row>
    <row r="55" spans="2:8" ht="52.5" customHeight="1" x14ac:dyDescent="0.2">
      <c r="B55" s="121"/>
      <c r="C55" s="1247" t="s">
        <v>46</v>
      </c>
      <c r="D55" s="1247"/>
      <c r="E55" s="1248"/>
      <c r="F55" s="122">
        <v>5645</v>
      </c>
      <c r="G55" s="122">
        <v>5647</v>
      </c>
      <c r="H55" s="123">
        <v>6249</v>
      </c>
    </row>
    <row r="56" spans="2:8" ht="52.5" customHeight="1" x14ac:dyDescent="0.2">
      <c r="B56" s="124"/>
      <c r="C56" s="1249" t="s">
        <v>47</v>
      </c>
      <c r="D56" s="1249"/>
      <c r="E56" s="1250"/>
      <c r="F56" s="125">
        <v>3314</v>
      </c>
      <c r="G56" s="125">
        <v>3186</v>
      </c>
      <c r="H56" s="126">
        <v>4037</v>
      </c>
    </row>
    <row r="57" spans="2:8" ht="53.25" customHeight="1" x14ac:dyDescent="0.2">
      <c r="B57" s="124"/>
      <c r="C57" s="1251" t="s">
        <v>48</v>
      </c>
      <c r="D57" s="1251"/>
      <c r="E57" s="1252"/>
      <c r="F57" s="127">
        <v>4495</v>
      </c>
      <c r="G57" s="127">
        <v>5033</v>
      </c>
      <c r="H57" s="128">
        <v>4957</v>
      </c>
    </row>
    <row r="58" spans="2:8" ht="45.75" customHeight="1" x14ac:dyDescent="0.2">
      <c r="B58" s="129"/>
      <c r="C58" s="1239" t="s">
        <v>559</v>
      </c>
      <c r="D58" s="1240"/>
      <c r="E58" s="1241"/>
      <c r="F58" s="130">
        <v>3516</v>
      </c>
      <c r="G58" s="130">
        <v>3517</v>
      </c>
      <c r="H58" s="131">
        <v>3519</v>
      </c>
    </row>
    <row r="59" spans="2:8" ht="45.75" customHeight="1" x14ac:dyDescent="0.2">
      <c r="B59" s="129"/>
      <c r="C59" s="1239" t="s">
        <v>560</v>
      </c>
      <c r="D59" s="1240"/>
      <c r="E59" s="1241"/>
      <c r="F59" s="130" t="s">
        <v>553</v>
      </c>
      <c r="G59" s="130">
        <v>600</v>
      </c>
      <c r="H59" s="131">
        <v>616</v>
      </c>
    </row>
    <row r="60" spans="2:8" ht="45.75" customHeight="1" x14ac:dyDescent="0.2">
      <c r="B60" s="129"/>
      <c r="C60" s="1239" t="s">
        <v>561</v>
      </c>
      <c r="D60" s="1240"/>
      <c r="E60" s="1241"/>
      <c r="F60" s="130">
        <v>373</v>
      </c>
      <c r="G60" s="130">
        <v>357</v>
      </c>
      <c r="H60" s="131">
        <v>345</v>
      </c>
    </row>
    <row r="61" spans="2:8" ht="45.75" customHeight="1" x14ac:dyDescent="0.2">
      <c r="B61" s="129"/>
      <c r="C61" s="1239" t="s">
        <v>562</v>
      </c>
      <c r="D61" s="1240"/>
      <c r="E61" s="1241"/>
      <c r="F61" s="130">
        <v>128</v>
      </c>
      <c r="G61" s="130">
        <v>124</v>
      </c>
      <c r="H61" s="131">
        <v>121</v>
      </c>
    </row>
    <row r="62" spans="2:8" ht="45.75" customHeight="1" thickBot="1" x14ac:dyDescent="0.25">
      <c r="B62" s="132"/>
      <c r="C62" s="1242" t="s">
        <v>563</v>
      </c>
      <c r="D62" s="1243"/>
      <c r="E62" s="1244"/>
      <c r="F62" s="133">
        <v>111</v>
      </c>
      <c r="G62" s="133">
        <v>135</v>
      </c>
      <c r="H62" s="134">
        <v>99</v>
      </c>
    </row>
    <row r="63" spans="2:8" ht="52.5" customHeight="1" thickBot="1" x14ac:dyDescent="0.25">
      <c r="B63" s="135"/>
      <c r="C63" s="1245" t="s">
        <v>49</v>
      </c>
      <c r="D63" s="1245"/>
      <c r="E63" s="1246"/>
      <c r="F63" s="136">
        <v>13455</v>
      </c>
      <c r="G63" s="136">
        <v>13865</v>
      </c>
      <c r="H63" s="137">
        <v>15244</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TYQkjqR9H2YRWQDc+7oUZWIvzXACiSMUwWw9avGUX0mUnzVzMMqPH46L2/BMk7K1L3CsZJulRa4F0UkHWud+lQ==" saltValue="Yxe2r+nGwQklYeWXwMXk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073D8-75D4-475E-80C3-12A1D52209C0}">
  <sheetPr>
    <pageSetUpPr fitToPage="1"/>
  </sheetPr>
  <dimension ref="A1:DE85"/>
  <sheetViews>
    <sheetView showGridLines="0" tabSelected="1" zoomScale="40" zoomScaleNormal="4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578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6" t="s">
        <v>577</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 x14ac:dyDescent="0.2">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 x14ac:dyDescent="0.2">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 x14ac:dyDescent="0.2">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 x14ac:dyDescent="0.2">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572</v>
      </c>
    </row>
    <row r="50" spans="1:109" ht="13" x14ac:dyDescent="0.2">
      <c r="B50" s="365"/>
      <c r="G50" s="1265"/>
      <c r="H50" s="1265"/>
      <c r="I50" s="1265"/>
      <c r="J50" s="1265"/>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53" t="s">
        <v>531</v>
      </c>
      <c r="BQ50" s="1253"/>
      <c r="BR50" s="1253"/>
      <c r="BS50" s="1253"/>
      <c r="BT50" s="1253"/>
      <c r="BU50" s="1253"/>
      <c r="BV50" s="1253"/>
      <c r="BW50" s="1253"/>
      <c r="BX50" s="1253" t="s">
        <v>532</v>
      </c>
      <c r="BY50" s="1253"/>
      <c r="BZ50" s="1253"/>
      <c r="CA50" s="1253"/>
      <c r="CB50" s="1253"/>
      <c r="CC50" s="1253"/>
      <c r="CD50" s="1253"/>
      <c r="CE50" s="1253"/>
      <c r="CF50" s="1253" t="s">
        <v>533</v>
      </c>
      <c r="CG50" s="1253"/>
      <c r="CH50" s="1253"/>
      <c r="CI50" s="1253"/>
      <c r="CJ50" s="1253"/>
      <c r="CK50" s="1253"/>
      <c r="CL50" s="1253"/>
      <c r="CM50" s="1253"/>
      <c r="CN50" s="1253" t="s">
        <v>534</v>
      </c>
      <c r="CO50" s="1253"/>
      <c r="CP50" s="1253"/>
      <c r="CQ50" s="1253"/>
      <c r="CR50" s="1253"/>
      <c r="CS50" s="1253"/>
      <c r="CT50" s="1253"/>
      <c r="CU50" s="1253"/>
      <c r="CV50" s="1253" t="s">
        <v>535</v>
      </c>
      <c r="CW50" s="1253"/>
      <c r="CX50" s="1253"/>
      <c r="CY50" s="1253"/>
      <c r="CZ50" s="1253"/>
      <c r="DA50" s="1253"/>
      <c r="DB50" s="1253"/>
      <c r="DC50" s="1253"/>
    </row>
    <row r="51" spans="1:109" ht="13.5" customHeight="1" x14ac:dyDescent="0.2">
      <c r="B51" s="365"/>
      <c r="G51" s="1255"/>
      <c r="H51" s="1255"/>
      <c r="I51" s="1272"/>
      <c r="J51" s="1272"/>
      <c r="K51" s="1270"/>
      <c r="L51" s="1270"/>
      <c r="M51" s="1270"/>
      <c r="N51" s="1270"/>
      <c r="AM51" s="371"/>
      <c r="AN51" s="1269" t="s">
        <v>571</v>
      </c>
      <c r="AO51" s="1269"/>
      <c r="AP51" s="1269"/>
      <c r="AQ51" s="1269"/>
      <c r="AR51" s="1269"/>
      <c r="AS51" s="1269"/>
      <c r="AT51" s="1269"/>
      <c r="AU51" s="1269"/>
      <c r="AV51" s="1269"/>
      <c r="AW51" s="1269"/>
      <c r="AX51" s="1269"/>
      <c r="AY51" s="1269"/>
      <c r="AZ51" s="1269"/>
      <c r="BA51" s="1269"/>
      <c r="BB51" s="1269" t="s">
        <v>569</v>
      </c>
      <c r="BC51" s="1269"/>
      <c r="BD51" s="1269"/>
      <c r="BE51" s="1269"/>
      <c r="BF51" s="1269"/>
      <c r="BG51" s="1269"/>
      <c r="BH51" s="1269"/>
      <c r="BI51" s="1269"/>
      <c r="BJ51" s="1269"/>
      <c r="BK51" s="1269"/>
      <c r="BL51" s="1269"/>
      <c r="BM51" s="1269"/>
      <c r="BN51" s="1269"/>
      <c r="BO51" s="1269"/>
      <c r="BP51" s="1254">
        <v>82.9</v>
      </c>
      <c r="BQ51" s="1254"/>
      <c r="BR51" s="1254"/>
      <c r="BS51" s="1254"/>
      <c r="BT51" s="1254"/>
      <c r="BU51" s="1254"/>
      <c r="BV51" s="1254"/>
      <c r="BW51" s="1254"/>
      <c r="BX51" s="1254">
        <v>78.400000000000006</v>
      </c>
      <c r="BY51" s="1254"/>
      <c r="BZ51" s="1254"/>
      <c r="CA51" s="1254"/>
      <c r="CB51" s="1254"/>
      <c r="CC51" s="1254"/>
      <c r="CD51" s="1254"/>
      <c r="CE51" s="1254"/>
      <c r="CF51" s="1254">
        <v>55.1</v>
      </c>
      <c r="CG51" s="1254"/>
      <c r="CH51" s="1254"/>
      <c r="CI51" s="1254"/>
      <c r="CJ51" s="1254"/>
      <c r="CK51" s="1254"/>
      <c r="CL51" s="1254"/>
      <c r="CM51" s="1254"/>
      <c r="CN51" s="1254">
        <v>51.4</v>
      </c>
      <c r="CO51" s="1254"/>
      <c r="CP51" s="1254"/>
      <c r="CQ51" s="1254"/>
      <c r="CR51" s="1254"/>
      <c r="CS51" s="1254"/>
      <c r="CT51" s="1254"/>
      <c r="CU51" s="1254"/>
      <c r="CV51" s="1254">
        <v>49.8</v>
      </c>
      <c r="CW51" s="1254"/>
      <c r="CX51" s="1254"/>
      <c r="CY51" s="1254"/>
      <c r="CZ51" s="1254"/>
      <c r="DA51" s="1254"/>
      <c r="DB51" s="1254"/>
      <c r="DC51" s="1254"/>
    </row>
    <row r="52" spans="1:109" ht="13" x14ac:dyDescent="0.2">
      <c r="B52" s="365"/>
      <c r="G52" s="1255"/>
      <c r="H52" s="1255"/>
      <c r="I52" s="1272"/>
      <c r="J52" s="1272"/>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x14ac:dyDescent="0.2">
      <c r="A53" s="379"/>
      <c r="B53" s="365"/>
      <c r="G53" s="1255"/>
      <c r="H53" s="1255"/>
      <c r="I53" s="1265"/>
      <c r="J53" s="1265"/>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576</v>
      </c>
      <c r="BC53" s="1269"/>
      <c r="BD53" s="1269"/>
      <c r="BE53" s="1269"/>
      <c r="BF53" s="1269"/>
      <c r="BG53" s="1269"/>
      <c r="BH53" s="1269"/>
      <c r="BI53" s="1269"/>
      <c r="BJ53" s="1269"/>
      <c r="BK53" s="1269"/>
      <c r="BL53" s="1269"/>
      <c r="BM53" s="1269"/>
      <c r="BN53" s="1269"/>
      <c r="BO53" s="1269"/>
      <c r="BP53" s="1254">
        <v>64.5</v>
      </c>
      <c r="BQ53" s="1254"/>
      <c r="BR53" s="1254"/>
      <c r="BS53" s="1254"/>
      <c r="BT53" s="1254"/>
      <c r="BU53" s="1254"/>
      <c r="BV53" s="1254"/>
      <c r="BW53" s="1254"/>
      <c r="BX53" s="1254">
        <v>65.099999999999994</v>
      </c>
      <c r="BY53" s="1254"/>
      <c r="BZ53" s="1254"/>
      <c r="CA53" s="1254"/>
      <c r="CB53" s="1254"/>
      <c r="CC53" s="1254"/>
      <c r="CD53" s="1254"/>
      <c r="CE53" s="1254"/>
      <c r="CF53" s="1254">
        <v>66.400000000000006</v>
      </c>
      <c r="CG53" s="1254"/>
      <c r="CH53" s="1254"/>
      <c r="CI53" s="1254"/>
      <c r="CJ53" s="1254"/>
      <c r="CK53" s="1254"/>
      <c r="CL53" s="1254"/>
      <c r="CM53" s="1254"/>
      <c r="CN53" s="1254">
        <v>67.2</v>
      </c>
      <c r="CO53" s="1254"/>
      <c r="CP53" s="1254"/>
      <c r="CQ53" s="1254"/>
      <c r="CR53" s="1254"/>
      <c r="CS53" s="1254"/>
      <c r="CT53" s="1254"/>
      <c r="CU53" s="1254"/>
      <c r="CV53" s="1254">
        <v>68.7</v>
      </c>
      <c r="CW53" s="1254"/>
      <c r="CX53" s="1254"/>
      <c r="CY53" s="1254"/>
      <c r="CZ53" s="1254"/>
      <c r="DA53" s="1254"/>
      <c r="DB53" s="1254"/>
      <c r="DC53" s="1254"/>
    </row>
    <row r="54" spans="1:109" ht="13" x14ac:dyDescent="0.2">
      <c r="A54" s="379"/>
      <c r="B54" s="365"/>
      <c r="G54" s="1255"/>
      <c r="H54" s="1255"/>
      <c r="I54" s="1265"/>
      <c r="J54" s="1265"/>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x14ac:dyDescent="0.2">
      <c r="A55" s="379"/>
      <c r="B55" s="365"/>
      <c r="G55" s="1265"/>
      <c r="H55" s="1265"/>
      <c r="I55" s="1265"/>
      <c r="J55" s="1265"/>
      <c r="K55" s="1270"/>
      <c r="L55" s="1270"/>
      <c r="M55" s="1270"/>
      <c r="N55" s="1270"/>
      <c r="AN55" s="1253" t="s">
        <v>570</v>
      </c>
      <c r="AO55" s="1253"/>
      <c r="AP55" s="1253"/>
      <c r="AQ55" s="1253"/>
      <c r="AR55" s="1253"/>
      <c r="AS55" s="1253"/>
      <c r="AT55" s="1253"/>
      <c r="AU55" s="1253"/>
      <c r="AV55" s="1253"/>
      <c r="AW55" s="1253"/>
      <c r="AX55" s="1253"/>
      <c r="AY55" s="1253"/>
      <c r="AZ55" s="1253"/>
      <c r="BA55" s="1253"/>
      <c r="BB55" s="1269" t="s">
        <v>569</v>
      </c>
      <c r="BC55" s="1269"/>
      <c r="BD55" s="1269"/>
      <c r="BE55" s="1269"/>
      <c r="BF55" s="1269"/>
      <c r="BG55" s="1269"/>
      <c r="BH55" s="1269"/>
      <c r="BI55" s="1269"/>
      <c r="BJ55" s="1269"/>
      <c r="BK55" s="1269"/>
      <c r="BL55" s="1269"/>
      <c r="BM55" s="1269"/>
      <c r="BN55" s="1269"/>
      <c r="BO55" s="1269"/>
      <c r="BP55" s="1254">
        <v>49.5</v>
      </c>
      <c r="BQ55" s="1254"/>
      <c r="BR55" s="1254"/>
      <c r="BS55" s="1254"/>
      <c r="BT55" s="1254"/>
      <c r="BU55" s="1254"/>
      <c r="BV55" s="1254"/>
      <c r="BW55" s="1254"/>
      <c r="BX55" s="1254">
        <v>46.9</v>
      </c>
      <c r="BY55" s="1254"/>
      <c r="BZ55" s="1254"/>
      <c r="CA55" s="1254"/>
      <c r="CB55" s="1254"/>
      <c r="CC55" s="1254"/>
      <c r="CD55" s="1254"/>
      <c r="CE55" s="1254"/>
      <c r="CF55" s="1254">
        <v>4.0999999999999996</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 x14ac:dyDescent="0.2">
      <c r="A56" s="379"/>
      <c r="B56" s="365"/>
      <c r="G56" s="1265"/>
      <c r="H56" s="1265"/>
      <c r="I56" s="1265"/>
      <c r="J56" s="1265"/>
      <c r="K56" s="1270"/>
      <c r="L56" s="1270"/>
      <c r="M56" s="1270"/>
      <c r="N56" s="1270"/>
      <c r="AN56" s="1253"/>
      <c r="AO56" s="1253"/>
      <c r="AP56" s="1253"/>
      <c r="AQ56" s="1253"/>
      <c r="AR56" s="1253"/>
      <c r="AS56" s="1253"/>
      <c r="AT56" s="1253"/>
      <c r="AU56" s="1253"/>
      <c r="AV56" s="1253"/>
      <c r="AW56" s="1253"/>
      <c r="AX56" s="1253"/>
      <c r="AY56" s="1253"/>
      <c r="AZ56" s="1253"/>
      <c r="BA56" s="1253"/>
      <c r="BB56" s="1269"/>
      <c r="BC56" s="1269"/>
      <c r="BD56" s="1269"/>
      <c r="BE56" s="1269"/>
      <c r="BF56" s="1269"/>
      <c r="BG56" s="1269"/>
      <c r="BH56" s="1269"/>
      <c r="BI56" s="1269"/>
      <c r="BJ56" s="1269"/>
      <c r="BK56" s="1269"/>
      <c r="BL56" s="1269"/>
      <c r="BM56" s="1269"/>
      <c r="BN56" s="1269"/>
      <c r="BO56" s="1269"/>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 x14ac:dyDescent="0.2">
      <c r="B57" s="385"/>
      <c r="G57" s="1265"/>
      <c r="H57" s="1265"/>
      <c r="I57" s="1271"/>
      <c r="J57" s="1271"/>
      <c r="K57" s="1270"/>
      <c r="L57" s="1270"/>
      <c r="M57" s="1270"/>
      <c r="N57" s="1270"/>
      <c r="AM57" s="364"/>
      <c r="AN57" s="1253"/>
      <c r="AO57" s="1253"/>
      <c r="AP57" s="1253"/>
      <c r="AQ57" s="1253"/>
      <c r="AR57" s="1253"/>
      <c r="AS57" s="1253"/>
      <c r="AT57" s="1253"/>
      <c r="AU57" s="1253"/>
      <c r="AV57" s="1253"/>
      <c r="AW57" s="1253"/>
      <c r="AX57" s="1253"/>
      <c r="AY57" s="1253"/>
      <c r="AZ57" s="1253"/>
      <c r="BA57" s="1253"/>
      <c r="BB57" s="1269" t="s">
        <v>576</v>
      </c>
      <c r="BC57" s="1269"/>
      <c r="BD57" s="1269"/>
      <c r="BE57" s="1269"/>
      <c r="BF57" s="1269"/>
      <c r="BG57" s="1269"/>
      <c r="BH57" s="1269"/>
      <c r="BI57" s="1269"/>
      <c r="BJ57" s="1269"/>
      <c r="BK57" s="1269"/>
      <c r="BL57" s="1269"/>
      <c r="BM57" s="1269"/>
      <c r="BN57" s="1269"/>
      <c r="BO57" s="1269"/>
      <c r="BP57" s="1254">
        <v>60.9</v>
      </c>
      <c r="BQ57" s="1254"/>
      <c r="BR57" s="1254"/>
      <c r="BS57" s="1254"/>
      <c r="BT57" s="1254"/>
      <c r="BU57" s="1254"/>
      <c r="BV57" s="1254"/>
      <c r="BW57" s="1254"/>
      <c r="BX57" s="1254">
        <v>60.9</v>
      </c>
      <c r="BY57" s="1254"/>
      <c r="BZ57" s="1254"/>
      <c r="CA57" s="1254"/>
      <c r="CB57" s="1254"/>
      <c r="CC57" s="1254"/>
      <c r="CD57" s="1254"/>
      <c r="CE57" s="1254"/>
      <c r="CF57" s="1254">
        <v>62.8</v>
      </c>
      <c r="CG57" s="1254"/>
      <c r="CH57" s="1254"/>
      <c r="CI57" s="1254"/>
      <c r="CJ57" s="1254"/>
      <c r="CK57" s="1254"/>
      <c r="CL57" s="1254"/>
      <c r="CM57" s="1254"/>
      <c r="CN57" s="1254">
        <v>64</v>
      </c>
      <c r="CO57" s="1254"/>
      <c r="CP57" s="1254"/>
      <c r="CQ57" s="1254"/>
      <c r="CR57" s="1254"/>
      <c r="CS57" s="1254"/>
      <c r="CT57" s="1254"/>
      <c r="CU57" s="1254"/>
      <c r="CV57" s="1254">
        <v>64.400000000000006</v>
      </c>
      <c r="CW57" s="1254"/>
      <c r="CX57" s="1254"/>
      <c r="CY57" s="1254"/>
      <c r="CZ57" s="1254"/>
      <c r="DA57" s="1254"/>
      <c r="DB57" s="1254"/>
      <c r="DC57" s="1254"/>
      <c r="DD57" s="390"/>
      <c r="DE57" s="385"/>
    </row>
    <row r="58" spans="1:109" s="379" customFormat="1" ht="13" x14ac:dyDescent="0.2">
      <c r="A58" s="364"/>
      <c r="B58" s="385"/>
      <c r="G58" s="1265"/>
      <c r="H58" s="1265"/>
      <c r="I58" s="1271"/>
      <c r="J58" s="1271"/>
      <c r="K58" s="1270"/>
      <c r="L58" s="1270"/>
      <c r="M58" s="1270"/>
      <c r="N58" s="1270"/>
      <c r="AM58" s="364"/>
      <c r="AN58" s="1253"/>
      <c r="AO58" s="1253"/>
      <c r="AP58" s="1253"/>
      <c r="AQ58" s="1253"/>
      <c r="AR58" s="1253"/>
      <c r="AS58" s="1253"/>
      <c r="AT58" s="1253"/>
      <c r="AU58" s="1253"/>
      <c r="AV58" s="1253"/>
      <c r="AW58" s="1253"/>
      <c r="AX58" s="1253"/>
      <c r="AY58" s="1253"/>
      <c r="AZ58" s="1253"/>
      <c r="BA58" s="1253"/>
      <c r="BB58" s="1269"/>
      <c r="BC58" s="1269"/>
      <c r="BD58" s="1269"/>
      <c r="BE58" s="1269"/>
      <c r="BF58" s="1269"/>
      <c r="BG58" s="1269"/>
      <c r="BH58" s="1269"/>
      <c r="BI58" s="1269"/>
      <c r="BJ58" s="1269"/>
      <c r="BK58" s="1269"/>
      <c r="BL58" s="1269"/>
      <c r="BM58" s="1269"/>
      <c r="BN58" s="1269"/>
      <c r="BO58" s="1269"/>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575</v>
      </c>
    </row>
    <row r="64" spans="1:109" ht="13" x14ac:dyDescent="0.2">
      <c r="B64" s="365"/>
      <c r="G64" s="380"/>
      <c r="I64" s="382"/>
      <c r="J64" s="382"/>
      <c r="K64" s="382"/>
      <c r="L64" s="382"/>
      <c r="M64" s="382"/>
      <c r="N64" s="381"/>
      <c r="AM64" s="380"/>
      <c r="AN64" s="380" t="s">
        <v>574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74" t="s">
        <v>573</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 x14ac:dyDescent="0.2">
      <c r="B66" s="36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 x14ac:dyDescent="0.2">
      <c r="B67" s="36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 x14ac:dyDescent="0.2">
      <c r="B68" s="36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 x14ac:dyDescent="0.2">
      <c r="B69" s="36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572</v>
      </c>
    </row>
    <row r="72" spans="2:107" ht="13" x14ac:dyDescent="0.2">
      <c r="B72" s="365"/>
      <c r="G72" s="1265"/>
      <c r="H72" s="1265"/>
      <c r="I72" s="1265"/>
      <c r="J72" s="1265"/>
      <c r="K72" s="373"/>
      <c r="L72" s="373"/>
      <c r="M72" s="372"/>
      <c r="N72" s="372"/>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53" t="s">
        <v>531</v>
      </c>
      <c r="BQ72" s="1253"/>
      <c r="BR72" s="1253"/>
      <c r="BS72" s="1253"/>
      <c r="BT72" s="1253"/>
      <c r="BU72" s="1253"/>
      <c r="BV72" s="1253"/>
      <c r="BW72" s="1253"/>
      <c r="BX72" s="1253" t="s">
        <v>532</v>
      </c>
      <c r="BY72" s="1253"/>
      <c r="BZ72" s="1253"/>
      <c r="CA72" s="1253"/>
      <c r="CB72" s="1253"/>
      <c r="CC72" s="1253"/>
      <c r="CD72" s="1253"/>
      <c r="CE72" s="1253"/>
      <c r="CF72" s="1253" t="s">
        <v>533</v>
      </c>
      <c r="CG72" s="1253"/>
      <c r="CH72" s="1253"/>
      <c r="CI72" s="1253"/>
      <c r="CJ72" s="1253"/>
      <c r="CK72" s="1253"/>
      <c r="CL72" s="1253"/>
      <c r="CM72" s="1253"/>
      <c r="CN72" s="1253" t="s">
        <v>534</v>
      </c>
      <c r="CO72" s="1253"/>
      <c r="CP72" s="1253"/>
      <c r="CQ72" s="1253"/>
      <c r="CR72" s="1253"/>
      <c r="CS72" s="1253"/>
      <c r="CT72" s="1253"/>
      <c r="CU72" s="1253"/>
      <c r="CV72" s="1253" t="s">
        <v>535</v>
      </c>
      <c r="CW72" s="1253"/>
      <c r="CX72" s="1253"/>
      <c r="CY72" s="1253"/>
      <c r="CZ72" s="1253"/>
      <c r="DA72" s="1253"/>
      <c r="DB72" s="1253"/>
      <c r="DC72" s="1253"/>
    </row>
    <row r="73" spans="2:107" ht="13" x14ac:dyDescent="0.2">
      <c r="B73" s="365"/>
      <c r="G73" s="1255"/>
      <c r="H73" s="1255"/>
      <c r="I73" s="1255"/>
      <c r="J73" s="1255"/>
      <c r="K73" s="1273"/>
      <c r="L73" s="1273"/>
      <c r="M73" s="1273"/>
      <c r="N73" s="1273"/>
      <c r="AM73" s="371"/>
      <c r="AN73" s="1269" t="s">
        <v>571</v>
      </c>
      <c r="AO73" s="1269"/>
      <c r="AP73" s="1269"/>
      <c r="AQ73" s="1269"/>
      <c r="AR73" s="1269"/>
      <c r="AS73" s="1269"/>
      <c r="AT73" s="1269"/>
      <c r="AU73" s="1269"/>
      <c r="AV73" s="1269"/>
      <c r="AW73" s="1269"/>
      <c r="AX73" s="1269"/>
      <c r="AY73" s="1269"/>
      <c r="AZ73" s="1269"/>
      <c r="BA73" s="1269"/>
      <c r="BB73" s="1269" t="s">
        <v>569</v>
      </c>
      <c r="BC73" s="1269"/>
      <c r="BD73" s="1269"/>
      <c r="BE73" s="1269"/>
      <c r="BF73" s="1269"/>
      <c r="BG73" s="1269"/>
      <c r="BH73" s="1269"/>
      <c r="BI73" s="1269"/>
      <c r="BJ73" s="1269"/>
      <c r="BK73" s="1269"/>
      <c r="BL73" s="1269"/>
      <c r="BM73" s="1269"/>
      <c r="BN73" s="1269"/>
      <c r="BO73" s="1269"/>
      <c r="BP73" s="1254">
        <v>82.9</v>
      </c>
      <c r="BQ73" s="1254"/>
      <c r="BR73" s="1254"/>
      <c r="BS73" s="1254"/>
      <c r="BT73" s="1254"/>
      <c r="BU73" s="1254"/>
      <c r="BV73" s="1254"/>
      <c r="BW73" s="1254"/>
      <c r="BX73" s="1254">
        <v>78.400000000000006</v>
      </c>
      <c r="BY73" s="1254"/>
      <c r="BZ73" s="1254"/>
      <c r="CA73" s="1254"/>
      <c r="CB73" s="1254"/>
      <c r="CC73" s="1254"/>
      <c r="CD73" s="1254"/>
      <c r="CE73" s="1254"/>
      <c r="CF73" s="1254">
        <v>55.1</v>
      </c>
      <c r="CG73" s="1254"/>
      <c r="CH73" s="1254"/>
      <c r="CI73" s="1254"/>
      <c r="CJ73" s="1254"/>
      <c r="CK73" s="1254"/>
      <c r="CL73" s="1254"/>
      <c r="CM73" s="1254"/>
      <c r="CN73" s="1254">
        <v>51.4</v>
      </c>
      <c r="CO73" s="1254"/>
      <c r="CP73" s="1254"/>
      <c r="CQ73" s="1254"/>
      <c r="CR73" s="1254"/>
      <c r="CS73" s="1254"/>
      <c r="CT73" s="1254"/>
      <c r="CU73" s="1254"/>
      <c r="CV73" s="1254">
        <v>49.8</v>
      </c>
      <c r="CW73" s="1254"/>
      <c r="CX73" s="1254"/>
      <c r="CY73" s="1254"/>
      <c r="CZ73" s="1254"/>
      <c r="DA73" s="1254"/>
      <c r="DB73" s="1254"/>
      <c r="DC73" s="1254"/>
    </row>
    <row r="74" spans="2:107" ht="13" x14ac:dyDescent="0.2">
      <c r="B74" s="365"/>
      <c r="G74" s="1255"/>
      <c r="H74" s="1255"/>
      <c r="I74" s="1255"/>
      <c r="J74" s="1255"/>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x14ac:dyDescent="0.2">
      <c r="B75" s="365"/>
      <c r="G75" s="1255"/>
      <c r="H75" s="1255"/>
      <c r="I75" s="1265"/>
      <c r="J75" s="1265"/>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568</v>
      </c>
      <c r="BC75" s="1269"/>
      <c r="BD75" s="1269"/>
      <c r="BE75" s="1269"/>
      <c r="BF75" s="1269"/>
      <c r="BG75" s="1269"/>
      <c r="BH75" s="1269"/>
      <c r="BI75" s="1269"/>
      <c r="BJ75" s="1269"/>
      <c r="BK75" s="1269"/>
      <c r="BL75" s="1269"/>
      <c r="BM75" s="1269"/>
      <c r="BN75" s="1269"/>
      <c r="BO75" s="1269"/>
      <c r="BP75" s="1254">
        <v>6.4</v>
      </c>
      <c r="BQ75" s="1254"/>
      <c r="BR75" s="1254"/>
      <c r="BS75" s="1254"/>
      <c r="BT75" s="1254"/>
      <c r="BU75" s="1254"/>
      <c r="BV75" s="1254"/>
      <c r="BW75" s="1254"/>
      <c r="BX75" s="1254">
        <v>6.5</v>
      </c>
      <c r="BY75" s="1254"/>
      <c r="BZ75" s="1254"/>
      <c r="CA75" s="1254"/>
      <c r="CB75" s="1254"/>
      <c r="CC75" s="1254"/>
      <c r="CD75" s="1254"/>
      <c r="CE75" s="1254"/>
      <c r="CF75" s="1254">
        <v>6.5</v>
      </c>
      <c r="CG75" s="1254"/>
      <c r="CH75" s="1254"/>
      <c r="CI75" s="1254"/>
      <c r="CJ75" s="1254"/>
      <c r="CK75" s="1254"/>
      <c r="CL75" s="1254"/>
      <c r="CM75" s="1254"/>
      <c r="CN75" s="1254">
        <v>7.1</v>
      </c>
      <c r="CO75" s="1254"/>
      <c r="CP75" s="1254"/>
      <c r="CQ75" s="1254"/>
      <c r="CR75" s="1254"/>
      <c r="CS75" s="1254"/>
      <c r="CT75" s="1254"/>
      <c r="CU75" s="1254"/>
      <c r="CV75" s="1254">
        <v>7.6</v>
      </c>
      <c r="CW75" s="1254"/>
      <c r="CX75" s="1254"/>
      <c r="CY75" s="1254"/>
      <c r="CZ75" s="1254"/>
      <c r="DA75" s="1254"/>
      <c r="DB75" s="1254"/>
      <c r="DC75" s="1254"/>
    </row>
    <row r="76" spans="2:107" ht="13" x14ac:dyDescent="0.2">
      <c r="B76" s="365"/>
      <c r="G76" s="1255"/>
      <c r="H76" s="1255"/>
      <c r="I76" s="1265"/>
      <c r="J76" s="1265"/>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x14ac:dyDescent="0.2">
      <c r="B77" s="365"/>
      <c r="G77" s="1265"/>
      <c r="H77" s="1265"/>
      <c r="I77" s="1265"/>
      <c r="J77" s="1265"/>
      <c r="K77" s="1273"/>
      <c r="L77" s="1273"/>
      <c r="M77" s="1273"/>
      <c r="N77" s="1273"/>
      <c r="AN77" s="1253" t="s">
        <v>570</v>
      </c>
      <c r="AO77" s="1253"/>
      <c r="AP77" s="1253"/>
      <c r="AQ77" s="1253"/>
      <c r="AR77" s="1253"/>
      <c r="AS77" s="1253"/>
      <c r="AT77" s="1253"/>
      <c r="AU77" s="1253"/>
      <c r="AV77" s="1253"/>
      <c r="AW77" s="1253"/>
      <c r="AX77" s="1253"/>
      <c r="AY77" s="1253"/>
      <c r="AZ77" s="1253"/>
      <c r="BA77" s="1253"/>
      <c r="BB77" s="1269" t="s">
        <v>569</v>
      </c>
      <c r="BC77" s="1269"/>
      <c r="BD77" s="1269"/>
      <c r="BE77" s="1269"/>
      <c r="BF77" s="1269"/>
      <c r="BG77" s="1269"/>
      <c r="BH77" s="1269"/>
      <c r="BI77" s="1269"/>
      <c r="BJ77" s="1269"/>
      <c r="BK77" s="1269"/>
      <c r="BL77" s="1269"/>
      <c r="BM77" s="1269"/>
      <c r="BN77" s="1269"/>
      <c r="BO77" s="1269"/>
      <c r="BP77" s="1254">
        <v>49.5</v>
      </c>
      <c r="BQ77" s="1254"/>
      <c r="BR77" s="1254"/>
      <c r="BS77" s="1254"/>
      <c r="BT77" s="1254"/>
      <c r="BU77" s="1254"/>
      <c r="BV77" s="1254"/>
      <c r="BW77" s="1254"/>
      <c r="BX77" s="1254">
        <v>46.9</v>
      </c>
      <c r="BY77" s="1254"/>
      <c r="BZ77" s="1254"/>
      <c r="CA77" s="1254"/>
      <c r="CB77" s="1254"/>
      <c r="CC77" s="1254"/>
      <c r="CD77" s="1254"/>
      <c r="CE77" s="1254"/>
      <c r="CF77" s="1254">
        <v>4.0999999999999996</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 x14ac:dyDescent="0.2">
      <c r="B78" s="365"/>
      <c r="G78" s="1265"/>
      <c r="H78" s="1265"/>
      <c r="I78" s="1265"/>
      <c r="J78" s="1265"/>
      <c r="K78" s="1273"/>
      <c r="L78" s="1273"/>
      <c r="M78" s="1273"/>
      <c r="N78" s="1273"/>
      <c r="AN78" s="1253"/>
      <c r="AO78" s="1253"/>
      <c r="AP78" s="1253"/>
      <c r="AQ78" s="1253"/>
      <c r="AR78" s="1253"/>
      <c r="AS78" s="1253"/>
      <c r="AT78" s="1253"/>
      <c r="AU78" s="1253"/>
      <c r="AV78" s="1253"/>
      <c r="AW78" s="1253"/>
      <c r="AX78" s="1253"/>
      <c r="AY78" s="1253"/>
      <c r="AZ78" s="1253"/>
      <c r="BA78" s="1253"/>
      <c r="BB78" s="1269"/>
      <c r="BC78" s="1269"/>
      <c r="BD78" s="1269"/>
      <c r="BE78" s="1269"/>
      <c r="BF78" s="1269"/>
      <c r="BG78" s="1269"/>
      <c r="BH78" s="1269"/>
      <c r="BI78" s="1269"/>
      <c r="BJ78" s="1269"/>
      <c r="BK78" s="1269"/>
      <c r="BL78" s="1269"/>
      <c r="BM78" s="1269"/>
      <c r="BN78" s="1269"/>
      <c r="BO78" s="1269"/>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x14ac:dyDescent="0.2">
      <c r="B79" s="365"/>
      <c r="G79" s="1265"/>
      <c r="H79" s="1265"/>
      <c r="I79" s="1271"/>
      <c r="J79" s="1271"/>
      <c r="K79" s="1275"/>
      <c r="L79" s="1275"/>
      <c r="M79" s="1275"/>
      <c r="N79" s="1275"/>
      <c r="AN79" s="1253"/>
      <c r="AO79" s="1253"/>
      <c r="AP79" s="1253"/>
      <c r="AQ79" s="1253"/>
      <c r="AR79" s="1253"/>
      <c r="AS79" s="1253"/>
      <c r="AT79" s="1253"/>
      <c r="AU79" s="1253"/>
      <c r="AV79" s="1253"/>
      <c r="AW79" s="1253"/>
      <c r="AX79" s="1253"/>
      <c r="AY79" s="1253"/>
      <c r="AZ79" s="1253"/>
      <c r="BA79" s="1253"/>
      <c r="BB79" s="1269" t="s">
        <v>568</v>
      </c>
      <c r="BC79" s="1269"/>
      <c r="BD79" s="1269"/>
      <c r="BE79" s="1269"/>
      <c r="BF79" s="1269"/>
      <c r="BG79" s="1269"/>
      <c r="BH79" s="1269"/>
      <c r="BI79" s="1269"/>
      <c r="BJ79" s="1269"/>
      <c r="BK79" s="1269"/>
      <c r="BL79" s="1269"/>
      <c r="BM79" s="1269"/>
      <c r="BN79" s="1269"/>
      <c r="BO79" s="1269"/>
      <c r="BP79" s="1254">
        <v>7.6</v>
      </c>
      <c r="BQ79" s="1254"/>
      <c r="BR79" s="1254"/>
      <c r="BS79" s="1254"/>
      <c r="BT79" s="1254"/>
      <c r="BU79" s="1254"/>
      <c r="BV79" s="1254"/>
      <c r="BW79" s="1254"/>
      <c r="BX79" s="1254">
        <v>7.2</v>
      </c>
      <c r="BY79" s="1254"/>
      <c r="BZ79" s="1254"/>
      <c r="CA79" s="1254"/>
      <c r="CB79" s="1254"/>
      <c r="CC79" s="1254"/>
      <c r="CD79" s="1254"/>
      <c r="CE79" s="1254"/>
      <c r="CF79" s="1254">
        <v>5.0999999999999996</v>
      </c>
      <c r="CG79" s="1254"/>
      <c r="CH79" s="1254"/>
      <c r="CI79" s="1254"/>
      <c r="CJ79" s="1254"/>
      <c r="CK79" s="1254"/>
      <c r="CL79" s="1254"/>
      <c r="CM79" s="1254"/>
      <c r="CN79" s="1254">
        <v>5.2</v>
      </c>
      <c r="CO79" s="1254"/>
      <c r="CP79" s="1254"/>
      <c r="CQ79" s="1254"/>
      <c r="CR79" s="1254"/>
      <c r="CS79" s="1254"/>
      <c r="CT79" s="1254"/>
      <c r="CU79" s="1254"/>
      <c r="CV79" s="1254">
        <v>5.2</v>
      </c>
      <c r="CW79" s="1254"/>
      <c r="CX79" s="1254"/>
      <c r="CY79" s="1254"/>
      <c r="CZ79" s="1254"/>
      <c r="DA79" s="1254"/>
      <c r="DB79" s="1254"/>
      <c r="DC79" s="1254"/>
    </row>
    <row r="80" spans="2:107" ht="13" x14ac:dyDescent="0.2">
      <c r="B80" s="365"/>
      <c r="G80" s="1265"/>
      <c r="H80" s="1265"/>
      <c r="I80" s="1271"/>
      <c r="J80" s="1271"/>
      <c r="K80" s="1275"/>
      <c r="L80" s="1275"/>
      <c r="M80" s="1275"/>
      <c r="N80" s="1275"/>
      <c r="AN80" s="1253"/>
      <c r="AO80" s="1253"/>
      <c r="AP80" s="1253"/>
      <c r="AQ80" s="1253"/>
      <c r="AR80" s="1253"/>
      <c r="AS80" s="1253"/>
      <c r="AT80" s="1253"/>
      <c r="AU80" s="1253"/>
      <c r="AV80" s="1253"/>
      <c r="AW80" s="1253"/>
      <c r="AX80" s="1253"/>
      <c r="AY80" s="1253"/>
      <c r="AZ80" s="1253"/>
      <c r="BA80" s="1253"/>
      <c r="BB80" s="1269"/>
      <c r="BC80" s="1269"/>
      <c r="BD80" s="1269"/>
      <c r="BE80" s="1269"/>
      <c r="BF80" s="1269"/>
      <c r="BG80" s="1269"/>
      <c r="BH80" s="1269"/>
      <c r="BI80" s="1269"/>
      <c r="BJ80" s="1269"/>
      <c r="BK80" s="1269"/>
      <c r="BL80" s="1269"/>
      <c r="BM80" s="1269"/>
      <c r="BN80" s="1269"/>
      <c r="BO80" s="1269"/>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J7MGtsxrHeeCypAreIHdwLf5s01VT7Tgox0zJZK3ZZsx3Kqekxhhy4XUH2vrEeaORVIhNWSwLVDwpAolQkeJXw==" saltValue="OZVV6NeNunxgP1qGBmP0r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8" scale="74"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441F0-ABC3-44D2-AE9F-98B05BD66AE5}">
  <sheetPr>
    <pageSetUpPr fitToPage="1"/>
  </sheetPr>
  <dimension ref="A1:DR125"/>
  <sheetViews>
    <sheetView showGridLines="0" tabSelected="1" topLeftCell="A52" zoomScale="50" zoomScaleNormal="5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481</v>
      </c>
    </row>
  </sheetData>
  <sheetProtection algorithmName="SHA-512" hashValue="ZYhBuNmAp45GTUBE/bMQ7lySA4CPBFDm/CoPv6z1RTPf7fbEoUpyCfiZetjZvrauEyInjCMvJwdROOWbq/Vf6g==" saltValue="/PU8onVLVwFhbU8DTM3rd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49E2B-804A-42E3-9D01-B72FAD10216B}">
  <sheetPr>
    <pageSetUpPr fitToPage="1"/>
  </sheetPr>
  <dimension ref="A1:DR125"/>
  <sheetViews>
    <sheetView showGridLines="0" tabSelected="1" zoomScale="50" zoomScaleNormal="5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481</v>
      </c>
    </row>
  </sheetData>
  <sheetProtection algorithmName="SHA-512" hashValue="OF2dc4oaqiXmEWrH9SG1AqXvGsThCKo2eSTcp4HXc3g8ceP8sRod6BdyBA6wptMV42ia7/RGC4f+c4TCQMyEPg==" saltValue="Lm0lZ03lflV1G+MYjzsNS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530</v>
      </c>
      <c r="G2" s="151"/>
      <c r="H2" s="152"/>
    </row>
    <row r="3" spans="1:8" x14ac:dyDescent="0.2">
      <c r="A3" s="148" t="s">
        <v>523</v>
      </c>
      <c r="B3" s="153"/>
      <c r="C3" s="154"/>
      <c r="D3" s="155">
        <v>102830</v>
      </c>
      <c r="E3" s="156"/>
      <c r="F3" s="157">
        <v>72051</v>
      </c>
      <c r="G3" s="158"/>
      <c r="H3" s="159"/>
    </row>
    <row r="4" spans="1:8" x14ac:dyDescent="0.2">
      <c r="A4" s="160"/>
      <c r="B4" s="161"/>
      <c r="C4" s="162"/>
      <c r="D4" s="163">
        <v>29934</v>
      </c>
      <c r="E4" s="164"/>
      <c r="F4" s="165">
        <v>34140</v>
      </c>
      <c r="G4" s="166"/>
      <c r="H4" s="167"/>
    </row>
    <row r="5" spans="1:8" x14ac:dyDescent="0.2">
      <c r="A5" s="148" t="s">
        <v>525</v>
      </c>
      <c r="B5" s="153"/>
      <c r="C5" s="154"/>
      <c r="D5" s="155">
        <v>50790</v>
      </c>
      <c r="E5" s="156"/>
      <c r="F5" s="157">
        <v>72756</v>
      </c>
      <c r="G5" s="158"/>
      <c r="H5" s="159"/>
    </row>
    <row r="6" spans="1:8" x14ac:dyDescent="0.2">
      <c r="A6" s="160"/>
      <c r="B6" s="161"/>
      <c r="C6" s="162"/>
      <c r="D6" s="163">
        <v>21100</v>
      </c>
      <c r="E6" s="164"/>
      <c r="F6" s="165">
        <v>32117</v>
      </c>
      <c r="G6" s="166"/>
      <c r="H6" s="167"/>
    </row>
    <row r="7" spans="1:8" x14ac:dyDescent="0.2">
      <c r="A7" s="148" t="s">
        <v>526</v>
      </c>
      <c r="B7" s="153"/>
      <c r="C7" s="154"/>
      <c r="D7" s="155">
        <v>48307</v>
      </c>
      <c r="E7" s="156"/>
      <c r="F7" s="157">
        <v>49217</v>
      </c>
      <c r="G7" s="158"/>
      <c r="H7" s="159"/>
    </row>
    <row r="8" spans="1:8" x14ac:dyDescent="0.2">
      <c r="A8" s="160"/>
      <c r="B8" s="161"/>
      <c r="C8" s="162"/>
      <c r="D8" s="163">
        <v>18130</v>
      </c>
      <c r="E8" s="164"/>
      <c r="F8" s="165">
        <v>27232</v>
      </c>
      <c r="G8" s="166"/>
      <c r="H8" s="167"/>
    </row>
    <row r="9" spans="1:8" x14ac:dyDescent="0.2">
      <c r="A9" s="148" t="s">
        <v>527</v>
      </c>
      <c r="B9" s="153"/>
      <c r="C9" s="154"/>
      <c r="D9" s="155">
        <v>75809</v>
      </c>
      <c r="E9" s="156"/>
      <c r="F9" s="157">
        <v>49211</v>
      </c>
      <c r="G9" s="158"/>
      <c r="H9" s="159"/>
    </row>
    <row r="10" spans="1:8" x14ac:dyDescent="0.2">
      <c r="A10" s="160"/>
      <c r="B10" s="161"/>
      <c r="C10" s="162"/>
      <c r="D10" s="163">
        <v>20006</v>
      </c>
      <c r="E10" s="164"/>
      <c r="F10" s="165">
        <v>28367</v>
      </c>
      <c r="G10" s="166"/>
      <c r="H10" s="167"/>
    </row>
    <row r="11" spans="1:8" x14ac:dyDescent="0.2">
      <c r="A11" s="148" t="s">
        <v>528</v>
      </c>
      <c r="B11" s="153"/>
      <c r="C11" s="154"/>
      <c r="D11" s="155">
        <v>58337</v>
      </c>
      <c r="E11" s="156"/>
      <c r="F11" s="157">
        <v>51738</v>
      </c>
      <c r="G11" s="158"/>
      <c r="H11" s="159"/>
    </row>
    <row r="12" spans="1:8" x14ac:dyDescent="0.2">
      <c r="A12" s="160"/>
      <c r="B12" s="161"/>
      <c r="C12" s="168"/>
      <c r="D12" s="163">
        <v>20642</v>
      </c>
      <c r="E12" s="164"/>
      <c r="F12" s="165">
        <v>30360</v>
      </c>
      <c r="G12" s="166"/>
      <c r="H12" s="167"/>
    </row>
    <row r="13" spans="1:8" x14ac:dyDescent="0.2">
      <c r="A13" s="148"/>
      <c r="B13" s="153"/>
      <c r="C13" s="169"/>
      <c r="D13" s="170">
        <v>67215</v>
      </c>
      <c r="E13" s="171"/>
      <c r="F13" s="172">
        <v>58995</v>
      </c>
      <c r="G13" s="173"/>
      <c r="H13" s="159"/>
    </row>
    <row r="14" spans="1:8" x14ac:dyDescent="0.2">
      <c r="A14" s="160"/>
      <c r="B14" s="161"/>
      <c r="C14" s="162"/>
      <c r="D14" s="163">
        <v>21962</v>
      </c>
      <c r="E14" s="164"/>
      <c r="F14" s="165">
        <v>30443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8.7899999999999991</v>
      </c>
      <c r="C19" s="174">
        <f>ROUND(VALUE(SUBSTITUTE(実質収支比率等に係る経年分析!G$48,"▲","-")),2)</f>
        <v>10.99</v>
      </c>
      <c r="D19" s="174">
        <f>ROUND(VALUE(SUBSTITUTE(実質収支比率等に係る経年分析!H$48,"▲","-")),2)</f>
        <v>12.9</v>
      </c>
      <c r="E19" s="174">
        <f>ROUND(VALUE(SUBSTITUTE(実質収支比率等に係る経年分析!I$48,"▲","-")),2)</f>
        <v>13.84</v>
      </c>
      <c r="F19" s="174">
        <f>ROUND(VALUE(SUBSTITUTE(実質収支比率等に係る経年分析!J$48,"▲","-")),2)</f>
        <v>10.16</v>
      </c>
    </row>
    <row r="20" spans="1:11" x14ac:dyDescent="0.2">
      <c r="A20" s="174" t="s">
        <v>53</v>
      </c>
      <c r="B20" s="174">
        <f>ROUND(VALUE(SUBSTITUTE(実質収支比率等に係る経年分析!F$47,"▲","-")),2)</f>
        <v>18.64</v>
      </c>
      <c r="C20" s="174">
        <f>ROUND(VALUE(SUBSTITUTE(実質収支比率等に係る経年分析!G$47,"▲","-")),2)</f>
        <v>16.38</v>
      </c>
      <c r="D20" s="174">
        <f>ROUND(VALUE(SUBSTITUTE(実質収支比率等に係る経年分析!H$47,"▲","-")),2)</f>
        <v>19.170000000000002</v>
      </c>
      <c r="E20" s="174">
        <f>ROUND(VALUE(SUBSTITUTE(実質収支比率等に係る経年分析!I$47,"▲","-")),2)</f>
        <v>19.55</v>
      </c>
      <c r="F20" s="174">
        <f>ROUND(VALUE(SUBSTITUTE(実質収支比率等に係る経年分析!J$47,"▲","-")),2)</f>
        <v>21.38</v>
      </c>
    </row>
    <row r="21" spans="1:11" x14ac:dyDescent="0.2">
      <c r="A21" s="174" t="s">
        <v>54</v>
      </c>
      <c r="B21" s="174">
        <f>IF(ISNUMBER(VALUE(SUBSTITUTE(実質収支比率等に係る経年分析!F$49,"▲","-"))),ROUND(VALUE(SUBSTITUTE(実質収支比率等に係る経年分析!F$49,"▲","-")),2),NA())</f>
        <v>-0.37</v>
      </c>
      <c r="C21" s="174">
        <f>IF(ISNUMBER(VALUE(SUBSTITUTE(実質収支比率等に係る経年分析!G$49,"▲","-"))),ROUND(VALUE(SUBSTITUTE(実質収支比率等に係る経年分析!G$49,"▲","-")),2),NA())</f>
        <v>0.64</v>
      </c>
      <c r="D21" s="174">
        <f>IF(ISNUMBER(VALUE(SUBSTITUTE(実質収支比率等に係る経年分析!H$49,"▲","-"))),ROUND(VALUE(SUBSTITUTE(実質収支比率等に係る経年分析!H$49,"▲","-")),2),NA())</f>
        <v>6.22</v>
      </c>
      <c r="E21" s="174">
        <f>IF(ISNUMBER(VALUE(SUBSTITUTE(実質収支比率等に係る経年分析!I$49,"▲","-"))),ROUND(VALUE(SUBSTITUTE(実質収支比率等に係る経年分析!I$49,"▲","-")),2),NA())</f>
        <v>0.69</v>
      </c>
      <c r="F21" s="174">
        <f>IF(ISNUMBER(VALUE(SUBSTITUTE(実質収支比率等に係る経年分析!J$49,"▲","-"))),ROUND(VALUE(SUBSTITUTE(実質収支比率等に係る経年分析!J$49,"▲","-")),2),NA())</f>
        <v>-1.46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病院事業会計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畑地かん水事業特別会計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0.28999999999999998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1.1399999999999999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0.43</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0.88</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8.74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12.85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10.11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4211</v>
      </c>
      <c r="E42" s="176"/>
      <c r="F42" s="176"/>
      <c r="G42" s="176">
        <f>'実質公債費比率（分子）の構造'!L$52</f>
        <v>4391</v>
      </c>
      <c r="H42" s="176"/>
      <c r="I42" s="176"/>
      <c r="J42" s="176">
        <f>'実質公債費比率（分子）の構造'!M$52</f>
        <v>4571</v>
      </c>
      <c r="K42" s="176"/>
      <c r="L42" s="176"/>
      <c r="M42" s="176">
        <f>'実質公債費比率（分子）の構造'!N$52</f>
        <v>4773</v>
      </c>
      <c r="N42" s="176"/>
      <c r="O42" s="176"/>
      <c r="P42" s="176">
        <f>'実質公債費比率（分子）の構造'!O$52</f>
        <v>4779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30</v>
      </c>
      <c r="C44" s="176"/>
      <c r="D44" s="176"/>
      <c r="E44" s="176">
        <f>'実質公債費比率（分子）の構造'!L$50</f>
        <v>38</v>
      </c>
      <c r="F44" s="176"/>
      <c r="G44" s="176"/>
      <c r="H44" s="176">
        <f>'実質公債費比率（分子）の構造'!M$50</f>
        <v>38</v>
      </c>
      <c r="I44" s="176"/>
      <c r="J44" s="176"/>
      <c r="K44" s="176">
        <f>'実質公債費比率（分子）の構造'!N$50</f>
        <v>38</v>
      </c>
      <c r="L44" s="176"/>
      <c r="M44" s="176"/>
      <c r="N44" s="176">
        <f>'実質公債費比率（分子）の構造'!O$50</f>
        <v>38</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1465</v>
      </c>
      <c r="C46" s="176"/>
      <c r="D46" s="176"/>
      <c r="E46" s="176">
        <f>'実質公債費比率（分子）の構造'!L$48</f>
        <v>1580</v>
      </c>
      <c r="F46" s="176"/>
      <c r="G46" s="176"/>
      <c r="H46" s="176">
        <f>'実質公債費比率（分子）の構造'!M$48</f>
        <v>1428</v>
      </c>
      <c r="I46" s="176"/>
      <c r="J46" s="176"/>
      <c r="K46" s="176">
        <f>'実質公債費比率（分子）の構造'!N$48</f>
        <v>1445</v>
      </c>
      <c r="L46" s="176"/>
      <c r="M46" s="176"/>
      <c r="N46" s="176">
        <f>'実質公債費比率（分子）の構造'!O$48</f>
        <v>1537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4126</v>
      </c>
      <c r="C49" s="176"/>
      <c r="D49" s="176"/>
      <c r="E49" s="176">
        <f>'実質公債費比率（分子）の構造'!L$45</f>
        <v>4418</v>
      </c>
      <c r="F49" s="176"/>
      <c r="G49" s="176"/>
      <c r="H49" s="176">
        <f>'実質公債費比率（分子）の構造'!M$45</f>
        <v>4780</v>
      </c>
      <c r="I49" s="176"/>
      <c r="J49" s="176"/>
      <c r="K49" s="176">
        <f>'実質公債費比率（分子）の構造'!N$45</f>
        <v>5206</v>
      </c>
      <c r="L49" s="176"/>
      <c r="M49" s="176"/>
      <c r="N49" s="176">
        <f>'実質公債費比率（分子）の構造'!O$45</f>
        <v>5238</v>
      </c>
      <c r="O49" s="176"/>
      <c r="P49" s="176"/>
    </row>
    <row r="50" spans="1:16" x14ac:dyDescent="0.2">
      <c r="A50" s="176" t="s">
        <v>67</v>
      </c>
      <c r="B50" s="176" t="e">
        <f>NA()</f>
        <v>#N/A</v>
      </c>
      <c r="C50" s="176">
        <f>IF(ISNUMBER('実質公債費比率（分子）の構造'!K$53),'実質公債費比率（分子）の構造'!K$53,NA())</f>
        <v>1410</v>
      </c>
      <c r="D50" s="176" t="e">
        <f>NA()</f>
        <v>#N/A</v>
      </c>
      <c r="E50" s="176" t="e">
        <f>NA()</f>
        <v>#N/A</v>
      </c>
      <c r="F50" s="176">
        <f>IF(ISNUMBER('実質公債費比率（分子）の構造'!L$53),'実質公債費比率（分子）の構造'!L$53,NA())</f>
        <v>1645</v>
      </c>
      <c r="G50" s="176" t="e">
        <f>NA()</f>
        <v>#N/A</v>
      </c>
      <c r="H50" s="176" t="e">
        <f>NA()</f>
        <v>#N/A</v>
      </c>
      <c r="I50" s="176">
        <f>IF(ISNUMBER('実質公債費比率（分子）の構造'!M$53),'実質公債費比率（分子）の構造'!M$53,NA())</f>
        <v>1675</v>
      </c>
      <c r="J50" s="176" t="e">
        <f>NA()</f>
        <v>#N/A</v>
      </c>
      <c r="K50" s="176" t="e">
        <f>NA()</f>
        <v>#N/A</v>
      </c>
      <c r="L50" s="176">
        <f>IF(ISNUMBER('実質公債費比率（分子）の構造'!N$53),'実質公債費比率（分子）の構造'!N$53,NA())</f>
        <v>1916</v>
      </c>
      <c r="M50" s="176" t="e">
        <f>NA()</f>
        <v>#N/A</v>
      </c>
      <c r="N50" s="176" t="e">
        <f>NA()</f>
        <v>#N/A</v>
      </c>
      <c r="O50" s="176">
        <f>IF(ISNUMBER('実質公債費比率（分子）の構造'!O$53),'実質公債費比率（分子）の構造'!O$53,NA())</f>
        <v>2034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56156</v>
      </c>
      <c r="E56" s="175"/>
      <c r="F56" s="175"/>
      <c r="G56" s="175">
        <f>'将来負担比率（分子）の構造'!J$52</f>
        <v>55795</v>
      </c>
      <c r="H56" s="175"/>
      <c r="I56" s="175"/>
      <c r="J56" s="175">
        <f>'将来負担比率（分子）の構造'!K$52</f>
        <v>55525</v>
      </c>
      <c r="K56" s="175"/>
      <c r="L56" s="175"/>
      <c r="M56" s="175">
        <f>'将来負担比率（分子）の構造'!L$52</f>
        <v>54558</v>
      </c>
      <c r="N56" s="175"/>
      <c r="O56" s="175"/>
      <c r="P56" s="175">
        <f>'将来負担比率（分子）の構造'!M$52</f>
        <v>52210</v>
      </c>
    </row>
    <row r="57" spans="1:16" x14ac:dyDescent="0.2">
      <c r="A57" s="175" t="s">
        <v>42</v>
      </c>
      <c r="B57" s="175"/>
      <c r="C57" s="175"/>
      <c r="D57" s="175">
        <f>'将来負担比率（分子）の構造'!I$51</f>
        <v>1278</v>
      </c>
      <c r="E57" s="175"/>
      <c r="F57" s="175"/>
      <c r="G57" s="175">
        <f>'将来負担比率（分子）の構造'!J$51</f>
        <v>2359</v>
      </c>
      <c r="H57" s="175"/>
      <c r="I57" s="175"/>
      <c r="J57" s="175">
        <f>'将来負担比率（分子）の構造'!K$51</f>
        <v>2205</v>
      </c>
      <c r="K57" s="175"/>
      <c r="L57" s="175"/>
      <c r="M57" s="175">
        <f>'将来負担比率（分子）の構造'!L$51</f>
        <v>2072</v>
      </c>
      <c r="N57" s="175"/>
      <c r="O57" s="175"/>
      <c r="P57" s="175">
        <f>'将来負担比率（分子）の構造'!M$51</f>
        <v>1891</v>
      </c>
    </row>
    <row r="58" spans="1:16" x14ac:dyDescent="0.2">
      <c r="A58" s="175" t="s">
        <v>41</v>
      </c>
      <c r="B58" s="175"/>
      <c r="C58" s="175"/>
      <c r="D58" s="175">
        <f>'将来負担比率（分子）の構造'!I$50</f>
        <v>10196</v>
      </c>
      <c r="E58" s="175"/>
      <c r="F58" s="175"/>
      <c r="G58" s="175">
        <f>'将来負担比率（分子）の構造'!J$50</f>
        <v>10263</v>
      </c>
      <c r="H58" s="175"/>
      <c r="I58" s="175"/>
      <c r="J58" s="175">
        <f>'将来負担比率（分子）の構造'!K$50</f>
        <v>12629</v>
      </c>
      <c r="K58" s="175"/>
      <c r="L58" s="175"/>
      <c r="M58" s="175">
        <f>'将来負担比率（分子）の構造'!L$50</f>
        <v>12708</v>
      </c>
      <c r="N58" s="175"/>
      <c r="O58" s="175"/>
      <c r="P58" s="175">
        <f>'将来負担比率（分子）の構造'!M$50</f>
        <v>14281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21</v>
      </c>
      <c r="C61" s="175"/>
      <c r="D61" s="175"/>
      <c r="E61" s="175">
        <f>'将来負担比率（分子）の構造'!J$46</f>
        <v>21</v>
      </c>
      <c r="F61" s="175"/>
      <c r="G61" s="175"/>
      <c r="H61" s="175">
        <f>'将来負担比率（分子）の構造'!K$46</f>
        <v>21</v>
      </c>
      <c r="I61" s="175"/>
      <c r="J61" s="175"/>
      <c r="K61" s="175">
        <f>'将来負担比率（分子）の構造'!L$46</f>
        <v>21</v>
      </c>
      <c r="L61" s="175"/>
      <c r="M61" s="175"/>
      <c r="N61" s="175">
        <f>'将来負担比率（分子）の構造'!M$46</f>
        <v>21</v>
      </c>
      <c r="O61" s="175"/>
      <c r="P61" s="175"/>
    </row>
    <row r="62" spans="1:16" x14ac:dyDescent="0.2">
      <c r="A62" s="175" t="s">
        <v>35</v>
      </c>
      <c r="B62" s="175">
        <f>'将来負担比率（分子）の構造'!I$45</f>
        <v>6411</v>
      </c>
      <c r="C62" s="175"/>
      <c r="D62" s="175"/>
      <c r="E62" s="175">
        <f>'将来負担比率（分子）の構造'!J$45</f>
        <v>6774</v>
      </c>
      <c r="F62" s="175"/>
      <c r="G62" s="175"/>
      <c r="H62" s="175">
        <f>'将来負担比率（分子）の構造'!K$45</f>
        <v>6452</v>
      </c>
      <c r="I62" s="175"/>
      <c r="J62" s="175"/>
      <c r="K62" s="175">
        <f>'将来負担比率（分子）の構造'!L$45</f>
        <v>6434</v>
      </c>
      <c r="L62" s="175"/>
      <c r="M62" s="175"/>
      <c r="N62" s="175">
        <f>'将来負担比率（分子）の構造'!M$45</f>
        <v>6594</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18326</v>
      </c>
      <c r="C64" s="175"/>
      <c r="D64" s="175"/>
      <c r="E64" s="175">
        <f>'将来負担比率（分子）の構造'!J$43</f>
        <v>18065</v>
      </c>
      <c r="F64" s="175"/>
      <c r="G64" s="175"/>
      <c r="H64" s="175">
        <f>'将来負担比率（分子）の構造'!K$43</f>
        <v>16067</v>
      </c>
      <c r="I64" s="175"/>
      <c r="J64" s="175"/>
      <c r="K64" s="175">
        <f>'将来負担比率（分子）の構造'!L$43</f>
        <v>14822</v>
      </c>
      <c r="L64" s="175"/>
      <c r="M64" s="175"/>
      <c r="N64" s="175">
        <f>'将来負担比率（分子）の構造'!M$43</f>
        <v>13301</v>
      </c>
      <c r="O64" s="175"/>
      <c r="P64" s="175"/>
    </row>
    <row r="65" spans="1:16" x14ac:dyDescent="0.2">
      <c r="A65" s="175" t="s">
        <v>32</v>
      </c>
      <c r="B65" s="175" t="str">
        <f>'将来負担比率（分子）の構造'!I$42</f>
        <v>-</v>
      </c>
      <c r="C65" s="175"/>
      <c r="D65" s="175"/>
      <c r="E65" s="175">
        <f>'将来負担比率（分子）の構造'!J$42</f>
        <v>1</v>
      </c>
      <c r="F65" s="175"/>
      <c r="G65" s="175"/>
      <c r="H65" s="175">
        <f>'将来負担比率（分子）の構造'!K$42</f>
        <v>0</v>
      </c>
      <c r="I65" s="175"/>
      <c r="J65" s="175"/>
      <c r="K65" s="175" t="str">
        <f>'将来負担比率（分子）の構造'!L$42</f>
        <v>-</v>
      </c>
      <c r="L65" s="175"/>
      <c r="M65" s="175"/>
      <c r="N65" s="175">
        <f>'将来負担比率（分子）の構造'!M$42</f>
        <v>2727</v>
      </c>
      <c r="O65" s="175"/>
      <c r="P65" s="175"/>
    </row>
    <row r="66" spans="1:16" x14ac:dyDescent="0.2">
      <c r="A66" s="175" t="s">
        <v>31</v>
      </c>
      <c r="B66" s="175">
        <f>'将来負担比率（分子）の構造'!I$41</f>
        <v>61947</v>
      </c>
      <c r="C66" s="175"/>
      <c r="D66" s="175"/>
      <c r="E66" s="175">
        <f>'将来負担比率（分子）の構造'!J$41</f>
        <v>62070</v>
      </c>
      <c r="F66" s="175"/>
      <c r="G66" s="175"/>
      <c r="H66" s="175">
        <f>'将来負担比率（分子）の構造'!K$41</f>
        <v>61639</v>
      </c>
      <c r="I66" s="175"/>
      <c r="J66" s="175"/>
      <c r="K66" s="175">
        <f>'将来負担比率（分子）の構造'!L$41</f>
        <v>60566</v>
      </c>
      <c r="L66" s="175"/>
      <c r="M66" s="175"/>
      <c r="N66" s="175">
        <f>'将来負担比率（分子）の構造'!M$41</f>
        <v>58039</v>
      </c>
      <c r="O66" s="175"/>
      <c r="P66" s="175"/>
    </row>
    <row r="67" spans="1:16" x14ac:dyDescent="0.2">
      <c r="A67" s="175" t="s">
        <v>71</v>
      </c>
      <c r="B67" s="175" t="e">
        <f>NA()</f>
        <v>#N/A</v>
      </c>
      <c r="C67" s="175">
        <f>IF(ISNUMBER('将来負担比率（分子）の構造'!I$53), IF('将来負担比率（分子）の構造'!I$53 &lt; 0, 0, '将来負担比率（分子）の構造'!I$53), NA())</f>
        <v>19076</v>
      </c>
      <c r="D67" s="175" t="e">
        <f>NA()</f>
        <v>#N/A</v>
      </c>
      <c r="E67" s="175" t="e">
        <f>NA()</f>
        <v>#N/A</v>
      </c>
      <c r="F67" s="175">
        <f>IF(ISNUMBER('将来負担比率（分子）の構造'!J$53), IF('将来負担比率（分子）の構造'!J$53 &lt; 0, 0, '将来負担比率（分子）の構造'!J$53), NA())</f>
        <v>18514</v>
      </c>
      <c r="G67" s="175" t="e">
        <f>NA()</f>
        <v>#N/A</v>
      </c>
      <c r="H67" s="175" t="e">
        <f>NA()</f>
        <v>#N/A</v>
      </c>
      <c r="I67" s="175">
        <f>IF(ISNUMBER('将来負担比率（分子）の構造'!K$53), IF('将来負担比率（分子）の構造'!K$53 &lt; 0, 0, '将来負担比率（分子）の構造'!K$53), NA())</f>
        <v>13820</v>
      </c>
      <c r="J67" s="175" t="e">
        <f>NA()</f>
        <v>#N/A</v>
      </c>
      <c r="K67" s="175" t="e">
        <f>NA()</f>
        <v>#N/A</v>
      </c>
      <c r="L67" s="175">
        <f>IF(ISNUMBER('将来負担比率（分子）の構造'!L$53), IF('将来負担比率（分子）の構造'!L$53 &lt; 0, 0, '将来負担比率（分子）の構造'!L$53), NA())</f>
        <v>12506</v>
      </c>
      <c r="M67" s="175" t="e">
        <f>NA()</f>
        <v>#N/A</v>
      </c>
      <c r="N67" s="175" t="e">
        <f>NA()</f>
        <v>#N/A</v>
      </c>
      <c r="O67" s="175">
        <f>IF(ISNUMBER('将来負担比率（分子）の構造'!M$53), IF('将来負担比率（分子）の構造'!M$53 &lt; 0, 0, '将来負担比率（分子）の構造'!M$53), NA())</f>
        <v>12301</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5645</v>
      </c>
      <c r="C72" s="179">
        <f>基金残高に係る経年分析!G55</f>
        <v>5647</v>
      </c>
      <c r="D72" s="179">
        <f>基金残高に係る経年分析!H55</f>
        <v>6249</v>
      </c>
    </row>
    <row r="73" spans="1:16" x14ac:dyDescent="0.2">
      <c r="A73" s="178" t="s">
        <v>74</v>
      </c>
      <c r="B73" s="179">
        <f>基金残高に係る経年分析!F56</f>
        <v>3314</v>
      </c>
      <c r="C73" s="179">
        <f>基金残高に係る経年分析!G56</f>
        <v>3186</v>
      </c>
      <c r="D73" s="179">
        <f>基金残高に係る経年分析!H56</f>
        <v>4037</v>
      </c>
    </row>
    <row r="74" spans="1:16" x14ac:dyDescent="0.2">
      <c r="A74" s="178" t="s">
        <v>75</v>
      </c>
      <c r="B74" s="179">
        <f>基金残高に係る経年分析!F57</f>
        <v>4495</v>
      </c>
      <c r="C74" s="179">
        <f>基金残高に係る経年分析!G57</f>
        <v>5033</v>
      </c>
      <c r="D74" s="179">
        <f>基金残高に係る経年分析!H57</f>
        <v>4957</v>
      </c>
    </row>
  </sheetData>
  <sheetProtection algorithmName="SHA-512" hashValue="mhNpsXF9HBFFEz5jxnF0ykDECuZbUUAjBbph3ucPoJsfX4swPNCsTc5FYzg8T9YQpzorCtcmEJwMXa+6j8AsIw==" saltValue="P3sYL/qrjueHKtFmgbq/i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16328319</v>
      </c>
      <c r="S5" s="713"/>
      <c r="T5" s="713"/>
      <c r="U5" s="713"/>
      <c r="V5" s="713"/>
      <c r="W5" s="713"/>
      <c r="X5" s="713"/>
      <c r="Y5" s="738"/>
      <c r="Z5" s="751">
        <v>29.2</v>
      </c>
      <c r="AA5" s="751"/>
      <c r="AB5" s="751"/>
      <c r="AC5" s="751"/>
      <c r="AD5" s="752">
        <v>16328319</v>
      </c>
      <c r="AE5" s="752"/>
      <c r="AF5" s="752"/>
      <c r="AG5" s="752"/>
      <c r="AH5" s="752"/>
      <c r="AI5" s="752"/>
      <c r="AJ5" s="752"/>
      <c r="AK5" s="752"/>
      <c r="AL5" s="739">
        <v>55.1</v>
      </c>
      <c r="AM5" s="721"/>
      <c r="AN5" s="721"/>
      <c r="AO5" s="740"/>
      <c r="AP5" s="715" t="s">
        <v>216</v>
      </c>
      <c r="AQ5" s="716"/>
      <c r="AR5" s="716"/>
      <c r="AS5" s="716"/>
      <c r="AT5" s="716"/>
      <c r="AU5" s="716"/>
      <c r="AV5" s="716"/>
      <c r="AW5" s="716"/>
      <c r="AX5" s="716"/>
      <c r="AY5" s="716"/>
      <c r="AZ5" s="716"/>
      <c r="BA5" s="716"/>
      <c r="BB5" s="716"/>
      <c r="BC5" s="716"/>
      <c r="BD5" s="716"/>
      <c r="BE5" s="716"/>
      <c r="BF5" s="717"/>
      <c r="BG5" s="657">
        <v>16322429</v>
      </c>
      <c r="BH5" s="658"/>
      <c r="BI5" s="658"/>
      <c r="BJ5" s="658"/>
      <c r="BK5" s="658"/>
      <c r="BL5" s="658"/>
      <c r="BM5" s="658"/>
      <c r="BN5" s="659"/>
      <c r="BO5" s="695">
        <v>100</v>
      </c>
      <c r="BP5" s="695"/>
      <c r="BQ5" s="695"/>
      <c r="BR5" s="695"/>
      <c r="BS5" s="696">
        <v>388271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442960</v>
      </c>
      <c r="S6" s="658"/>
      <c r="T6" s="658"/>
      <c r="U6" s="658"/>
      <c r="V6" s="658"/>
      <c r="W6" s="658"/>
      <c r="X6" s="658"/>
      <c r="Y6" s="659"/>
      <c r="Z6" s="695">
        <v>0.8</v>
      </c>
      <c r="AA6" s="695"/>
      <c r="AB6" s="695"/>
      <c r="AC6" s="695"/>
      <c r="AD6" s="696">
        <v>442960</v>
      </c>
      <c r="AE6" s="696"/>
      <c r="AF6" s="696"/>
      <c r="AG6" s="696"/>
      <c r="AH6" s="696"/>
      <c r="AI6" s="696"/>
      <c r="AJ6" s="696"/>
      <c r="AK6" s="696"/>
      <c r="AL6" s="660">
        <v>1.5</v>
      </c>
      <c r="AM6" s="661"/>
      <c r="AN6" s="661"/>
      <c r="AO6" s="697"/>
      <c r="AP6" s="654" t="s">
        <v>221</v>
      </c>
      <c r="AQ6" s="655"/>
      <c r="AR6" s="655"/>
      <c r="AS6" s="655"/>
      <c r="AT6" s="655"/>
      <c r="AU6" s="655"/>
      <c r="AV6" s="655"/>
      <c r="AW6" s="655"/>
      <c r="AX6" s="655"/>
      <c r="AY6" s="655"/>
      <c r="AZ6" s="655"/>
      <c r="BA6" s="655"/>
      <c r="BB6" s="655"/>
      <c r="BC6" s="655"/>
      <c r="BD6" s="655"/>
      <c r="BE6" s="655"/>
      <c r="BF6" s="656"/>
      <c r="BG6" s="657">
        <v>16322429</v>
      </c>
      <c r="BH6" s="658"/>
      <c r="BI6" s="658"/>
      <c r="BJ6" s="658"/>
      <c r="BK6" s="658"/>
      <c r="BL6" s="658"/>
      <c r="BM6" s="658"/>
      <c r="BN6" s="659"/>
      <c r="BO6" s="695">
        <v>100</v>
      </c>
      <c r="BP6" s="695"/>
      <c r="BQ6" s="695"/>
      <c r="BR6" s="695"/>
      <c r="BS6" s="696">
        <v>388271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324321</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324321</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6990</v>
      </c>
      <c r="S7" s="658"/>
      <c r="T7" s="658"/>
      <c r="U7" s="658"/>
      <c r="V7" s="658"/>
      <c r="W7" s="658"/>
      <c r="X7" s="658"/>
      <c r="Y7" s="659"/>
      <c r="Z7" s="695">
        <v>0</v>
      </c>
      <c r="AA7" s="695"/>
      <c r="AB7" s="695"/>
      <c r="AC7" s="695"/>
      <c r="AD7" s="696">
        <v>6990</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6185632</v>
      </c>
      <c r="BH7" s="658"/>
      <c r="BI7" s="658"/>
      <c r="BJ7" s="658"/>
      <c r="BK7" s="658"/>
      <c r="BL7" s="658"/>
      <c r="BM7" s="658"/>
      <c r="BN7" s="659"/>
      <c r="BO7" s="695">
        <v>37.9</v>
      </c>
      <c r="BP7" s="695"/>
      <c r="BQ7" s="695"/>
      <c r="BR7" s="695"/>
      <c r="BS7" s="696">
        <v>388271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7632602</v>
      </c>
      <c r="CS7" s="658"/>
      <c r="CT7" s="658"/>
      <c r="CU7" s="658"/>
      <c r="CV7" s="658"/>
      <c r="CW7" s="658"/>
      <c r="CX7" s="658"/>
      <c r="CY7" s="659"/>
      <c r="CZ7" s="695">
        <v>14.5</v>
      </c>
      <c r="DA7" s="695"/>
      <c r="DB7" s="695"/>
      <c r="DC7" s="695"/>
      <c r="DD7" s="663">
        <v>44258</v>
      </c>
      <c r="DE7" s="658"/>
      <c r="DF7" s="658"/>
      <c r="DG7" s="658"/>
      <c r="DH7" s="658"/>
      <c r="DI7" s="658"/>
      <c r="DJ7" s="658"/>
      <c r="DK7" s="658"/>
      <c r="DL7" s="658"/>
      <c r="DM7" s="658"/>
      <c r="DN7" s="658"/>
      <c r="DO7" s="658"/>
      <c r="DP7" s="659"/>
      <c r="DQ7" s="663">
        <v>7100514</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72932</v>
      </c>
      <c r="S8" s="658"/>
      <c r="T8" s="658"/>
      <c r="U8" s="658"/>
      <c r="V8" s="658"/>
      <c r="W8" s="658"/>
      <c r="X8" s="658"/>
      <c r="Y8" s="659"/>
      <c r="Z8" s="695">
        <v>0.1</v>
      </c>
      <c r="AA8" s="695"/>
      <c r="AB8" s="695"/>
      <c r="AC8" s="695"/>
      <c r="AD8" s="696">
        <v>72932</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180265</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20585247</v>
      </c>
      <c r="CS8" s="658"/>
      <c r="CT8" s="658"/>
      <c r="CU8" s="658"/>
      <c r="CV8" s="658"/>
      <c r="CW8" s="658"/>
      <c r="CX8" s="658"/>
      <c r="CY8" s="659"/>
      <c r="CZ8" s="695">
        <v>39</v>
      </c>
      <c r="DA8" s="695"/>
      <c r="DB8" s="695"/>
      <c r="DC8" s="695"/>
      <c r="DD8" s="663">
        <v>339984</v>
      </c>
      <c r="DE8" s="658"/>
      <c r="DF8" s="658"/>
      <c r="DG8" s="658"/>
      <c r="DH8" s="658"/>
      <c r="DI8" s="658"/>
      <c r="DJ8" s="658"/>
      <c r="DK8" s="658"/>
      <c r="DL8" s="658"/>
      <c r="DM8" s="658"/>
      <c r="DN8" s="658"/>
      <c r="DO8" s="658"/>
      <c r="DP8" s="659"/>
      <c r="DQ8" s="663">
        <v>11235463</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88185</v>
      </c>
      <c r="S9" s="658"/>
      <c r="T9" s="658"/>
      <c r="U9" s="658"/>
      <c r="V9" s="658"/>
      <c r="W9" s="658"/>
      <c r="X9" s="658"/>
      <c r="Y9" s="659"/>
      <c r="Z9" s="695">
        <v>0.2</v>
      </c>
      <c r="AA9" s="695"/>
      <c r="AB9" s="695"/>
      <c r="AC9" s="695"/>
      <c r="AD9" s="696">
        <v>88185</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4657489</v>
      </c>
      <c r="BH9" s="658"/>
      <c r="BI9" s="658"/>
      <c r="BJ9" s="658"/>
      <c r="BK9" s="658"/>
      <c r="BL9" s="658"/>
      <c r="BM9" s="658"/>
      <c r="BN9" s="659"/>
      <c r="BO9" s="695">
        <v>28.5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4873659</v>
      </c>
      <c r="CS9" s="658"/>
      <c r="CT9" s="658"/>
      <c r="CU9" s="658"/>
      <c r="CV9" s="658"/>
      <c r="CW9" s="658"/>
      <c r="CX9" s="658"/>
      <c r="CY9" s="659"/>
      <c r="CZ9" s="695">
        <v>9.1999999999999993</v>
      </c>
      <c r="DA9" s="695"/>
      <c r="DB9" s="695"/>
      <c r="DC9" s="695"/>
      <c r="DD9" s="663">
        <v>1660222</v>
      </c>
      <c r="DE9" s="658"/>
      <c r="DF9" s="658"/>
      <c r="DG9" s="658"/>
      <c r="DH9" s="658"/>
      <c r="DI9" s="658"/>
      <c r="DJ9" s="658"/>
      <c r="DK9" s="658"/>
      <c r="DL9" s="658"/>
      <c r="DM9" s="658"/>
      <c r="DN9" s="658"/>
      <c r="DO9" s="658"/>
      <c r="DP9" s="659"/>
      <c r="DQ9" s="663">
        <v>2761377</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290590</v>
      </c>
      <c r="BH10" s="658"/>
      <c r="BI10" s="658"/>
      <c r="BJ10" s="658"/>
      <c r="BK10" s="658"/>
      <c r="BL10" s="658"/>
      <c r="BM10" s="658"/>
      <c r="BN10" s="659"/>
      <c r="BO10" s="695">
        <v>1.8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185571</v>
      </c>
      <c r="CS10" s="658"/>
      <c r="CT10" s="658"/>
      <c r="CU10" s="658"/>
      <c r="CV10" s="658"/>
      <c r="CW10" s="658"/>
      <c r="CX10" s="658"/>
      <c r="CY10" s="659"/>
      <c r="CZ10" s="695">
        <v>0.4</v>
      </c>
      <c r="DA10" s="695"/>
      <c r="DB10" s="695"/>
      <c r="DC10" s="695"/>
      <c r="DD10" s="663" t="s">
        <v>122</v>
      </c>
      <c r="DE10" s="658"/>
      <c r="DF10" s="658"/>
      <c r="DG10" s="658"/>
      <c r="DH10" s="658"/>
      <c r="DI10" s="658"/>
      <c r="DJ10" s="658"/>
      <c r="DK10" s="658"/>
      <c r="DL10" s="658"/>
      <c r="DM10" s="658"/>
      <c r="DN10" s="658"/>
      <c r="DO10" s="658"/>
      <c r="DP10" s="659"/>
      <c r="DQ10" s="663">
        <v>15121</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2540385</v>
      </c>
      <c r="S11" s="658"/>
      <c r="T11" s="658"/>
      <c r="U11" s="658"/>
      <c r="V11" s="658"/>
      <c r="W11" s="658"/>
      <c r="X11" s="658"/>
      <c r="Y11" s="659"/>
      <c r="Z11" s="660">
        <v>4.5</v>
      </c>
      <c r="AA11" s="661"/>
      <c r="AB11" s="661"/>
      <c r="AC11" s="662"/>
      <c r="AD11" s="663">
        <v>2540385</v>
      </c>
      <c r="AE11" s="658"/>
      <c r="AF11" s="658"/>
      <c r="AG11" s="658"/>
      <c r="AH11" s="658"/>
      <c r="AI11" s="658"/>
      <c r="AJ11" s="658"/>
      <c r="AK11" s="659"/>
      <c r="AL11" s="660">
        <v>8.6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1057288</v>
      </c>
      <c r="BH11" s="658"/>
      <c r="BI11" s="658"/>
      <c r="BJ11" s="658"/>
      <c r="BK11" s="658"/>
      <c r="BL11" s="658"/>
      <c r="BM11" s="658"/>
      <c r="BN11" s="659"/>
      <c r="BO11" s="695">
        <v>6.5</v>
      </c>
      <c r="BP11" s="695"/>
      <c r="BQ11" s="695"/>
      <c r="BR11" s="695"/>
      <c r="BS11" s="696">
        <v>388271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1759180</v>
      </c>
      <c r="CS11" s="658"/>
      <c r="CT11" s="658"/>
      <c r="CU11" s="658"/>
      <c r="CV11" s="658"/>
      <c r="CW11" s="658"/>
      <c r="CX11" s="658"/>
      <c r="CY11" s="659"/>
      <c r="CZ11" s="695">
        <v>3.3</v>
      </c>
      <c r="DA11" s="695"/>
      <c r="DB11" s="695"/>
      <c r="DC11" s="695"/>
      <c r="DD11" s="663">
        <v>713206</v>
      </c>
      <c r="DE11" s="658"/>
      <c r="DF11" s="658"/>
      <c r="DG11" s="658"/>
      <c r="DH11" s="658"/>
      <c r="DI11" s="658"/>
      <c r="DJ11" s="658"/>
      <c r="DK11" s="658"/>
      <c r="DL11" s="658"/>
      <c r="DM11" s="658"/>
      <c r="DN11" s="658"/>
      <c r="DO11" s="658"/>
      <c r="DP11" s="659"/>
      <c r="DQ11" s="663">
        <v>914087</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1734</v>
      </c>
      <c r="S12" s="658"/>
      <c r="T12" s="658"/>
      <c r="U12" s="658"/>
      <c r="V12" s="658"/>
      <c r="W12" s="658"/>
      <c r="X12" s="658"/>
      <c r="Y12" s="659"/>
      <c r="Z12" s="695">
        <v>0</v>
      </c>
      <c r="AA12" s="695"/>
      <c r="AB12" s="695"/>
      <c r="AC12" s="695"/>
      <c r="AD12" s="696">
        <v>1734</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8840197</v>
      </c>
      <c r="BH12" s="658"/>
      <c r="BI12" s="658"/>
      <c r="BJ12" s="658"/>
      <c r="BK12" s="658"/>
      <c r="BL12" s="658"/>
      <c r="BM12" s="658"/>
      <c r="BN12" s="659"/>
      <c r="BO12" s="695">
        <v>54.1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1356845</v>
      </c>
      <c r="CS12" s="658"/>
      <c r="CT12" s="658"/>
      <c r="CU12" s="658"/>
      <c r="CV12" s="658"/>
      <c r="CW12" s="658"/>
      <c r="CX12" s="658"/>
      <c r="CY12" s="659"/>
      <c r="CZ12" s="695">
        <v>2.6</v>
      </c>
      <c r="DA12" s="695"/>
      <c r="DB12" s="695"/>
      <c r="DC12" s="695"/>
      <c r="DD12" s="663" t="s">
        <v>122</v>
      </c>
      <c r="DE12" s="658"/>
      <c r="DF12" s="658"/>
      <c r="DG12" s="658"/>
      <c r="DH12" s="658"/>
      <c r="DI12" s="658"/>
      <c r="DJ12" s="658"/>
      <c r="DK12" s="658"/>
      <c r="DL12" s="658"/>
      <c r="DM12" s="658"/>
      <c r="DN12" s="658"/>
      <c r="DO12" s="658"/>
      <c r="DP12" s="659"/>
      <c r="DQ12" s="663">
        <v>852684</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8811569</v>
      </c>
      <c r="BH13" s="658"/>
      <c r="BI13" s="658"/>
      <c r="BJ13" s="658"/>
      <c r="BK13" s="658"/>
      <c r="BL13" s="658"/>
      <c r="BM13" s="658"/>
      <c r="BN13" s="659"/>
      <c r="BO13" s="695">
        <v>54</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4578634</v>
      </c>
      <c r="CS13" s="658"/>
      <c r="CT13" s="658"/>
      <c r="CU13" s="658"/>
      <c r="CV13" s="658"/>
      <c r="CW13" s="658"/>
      <c r="CX13" s="658"/>
      <c r="CY13" s="659"/>
      <c r="CZ13" s="695">
        <v>8.6999999999999993</v>
      </c>
      <c r="DA13" s="695"/>
      <c r="DB13" s="695"/>
      <c r="DC13" s="695"/>
      <c r="DD13" s="663">
        <v>2066360</v>
      </c>
      <c r="DE13" s="658"/>
      <c r="DF13" s="658"/>
      <c r="DG13" s="658"/>
      <c r="DH13" s="658"/>
      <c r="DI13" s="658"/>
      <c r="DJ13" s="658"/>
      <c r="DK13" s="658"/>
      <c r="DL13" s="658"/>
      <c r="DM13" s="658"/>
      <c r="DN13" s="658"/>
      <c r="DO13" s="658"/>
      <c r="DP13" s="659"/>
      <c r="DQ13" s="663">
        <v>3471163</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4812</v>
      </c>
      <c r="S14" s="658"/>
      <c r="T14" s="658"/>
      <c r="U14" s="658"/>
      <c r="V14" s="658"/>
      <c r="W14" s="658"/>
      <c r="X14" s="658"/>
      <c r="Y14" s="659"/>
      <c r="Z14" s="695">
        <v>0</v>
      </c>
      <c r="AA14" s="695"/>
      <c r="AB14" s="695"/>
      <c r="AC14" s="695"/>
      <c r="AD14" s="696">
        <v>4812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455493</v>
      </c>
      <c r="BH14" s="658"/>
      <c r="BI14" s="658"/>
      <c r="BJ14" s="658"/>
      <c r="BK14" s="658"/>
      <c r="BL14" s="658"/>
      <c r="BM14" s="658"/>
      <c r="BN14" s="659"/>
      <c r="BO14" s="695">
        <v>2.8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1413670</v>
      </c>
      <c r="CS14" s="658"/>
      <c r="CT14" s="658"/>
      <c r="CU14" s="658"/>
      <c r="CV14" s="658"/>
      <c r="CW14" s="658"/>
      <c r="CX14" s="658"/>
      <c r="CY14" s="659"/>
      <c r="CZ14" s="695">
        <v>2.7</v>
      </c>
      <c r="DA14" s="695"/>
      <c r="DB14" s="695"/>
      <c r="DC14" s="695"/>
      <c r="DD14" s="663">
        <v>118154</v>
      </c>
      <c r="DE14" s="658"/>
      <c r="DF14" s="658"/>
      <c r="DG14" s="658"/>
      <c r="DH14" s="658"/>
      <c r="DI14" s="658"/>
      <c r="DJ14" s="658"/>
      <c r="DK14" s="658"/>
      <c r="DL14" s="658"/>
      <c r="DM14" s="658"/>
      <c r="DN14" s="658"/>
      <c r="DO14" s="658"/>
      <c r="DP14" s="659"/>
      <c r="DQ14" s="663">
        <v>1307492</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841107</v>
      </c>
      <c r="BH15" s="658"/>
      <c r="BI15" s="658"/>
      <c r="BJ15" s="658"/>
      <c r="BK15" s="658"/>
      <c r="BL15" s="658"/>
      <c r="BM15" s="658"/>
      <c r="BN15" s="659"/>
      <c r="BO15" s="695">
        <v>5.2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4842201</v>
      </c>
      <c r="CS15" s="658"/>
      <c r="CT15" s="658"/>
      <c r="CU15" s="658"/>
      <c r="CV15" s="658"/>
      <c r="CW15" s="658"/>
      <c r="CX15" s="658"/>
      <c r="CY15" s="659"/>
      <c r="CZ15" s="695">
        <v>9.1999999999999993</v>
      </c>
      <c r="DA15" s="695"/>
      <c r="DB15" s="695"/>
      <c r="DC15" s="695"/>
      <c r="DD15" s="663">
        <v>1152481</v>
      </c>
      <c r="DE15" s="658"/>
      <c r="DF15" s="658"/>
      <c r="DG15" s="658"/>
      <c r="DH15" s="658"/>
      <c r="DI15" s="658"/>
      <c r="DJ15" s="658"/>
      <c r="DK15" s="658"/>
      <c r="DL15" s="658"/>
      <c r="DM15" s="658"/>
      <c r="DN15" s="658"/>
      <c r="DO15" s="658"/>
      <c r="DP15" s="659"/>
      <c r="DQ15" s="663">
        <v>3513711</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42987</v>
      </c>
      <c r="S16" s="658"/>
      <c r="T16" s="658"/>
      <c r="U16" s="658"/>
      <c r="V16" s="658"/>
      <c r="W16" s="658"/>
      <c r="X16" s="658"/>
      <c r="Y16" s="659"/>
      <c r="Z16" s="695">
        <v>0.1</v>
      </c>
      <c r="AA16" s="695"/>
      <c r="AB16" s="695"/>
      <c r="AC16" s="695"/>
      <c r="AD16" s="696">
        <v>42987</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9334</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6925</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248976</v>
      </c>
      <c r="S17" s="658"/>
      <c r="T17" s="658"/>
      <c r="U17" s="658"/>
      <c r="V17" s="658"/>
      <c r="W17" s="658"/>
      <c r="X17" s="658"/>
      <c r="Y17" s="659"/>
      <c r="Z17" s="695">
        <v>0.4</v>
      </c>
      <c r="AA17" s="695"/>
      <c r="AB17" s="695"/>
      <c r="AC17" s="695"/>
      <c r="AD17" s="696">
        <v>248976</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5237586</v>
      </c>
      <c r="CS17" s="658"/>
      <c r="CT17" s="658"/>
      <c r="CU17" s="658"/>
      <c r="CV17" s="658"/>
      <c r="CW17" s="658"/>
      <c r="CX17" s="658"/>
      <c r="CY17" s="659"/>
      <c r="CZ17" s="695">
        <v>9.9</v>
      </c>
      <c r="DA17" s="695"/>
      <c r="DB17" s="695"/>
      <c r="DC17" s="695"/>
      <c r="DD17" s="663" t="s">
        <v>122</v>
      </c>
      <c r="DE17" s="658"/>
      <c r="DF17" s="658"/>
      <c r="DG17" s="658"/>
      <c r="DH17" s="658"/>
      <c r="DI17" s="658"/>
      <c r="DJ17" s="658"/>
      <c r="DK17" s="658"/>
      <c r="DL17" s="658"/>
      <c r="DM17" s="658"/>
      <c r="DN17" s="658"/>
      <c r="DO17" s="658"/>
      <c r="DP17" s="659"/>
      <c r="DQ17" s="663">
        <v>5036589</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125378</v>
      </c>
      <c r="S18" s="658"/>
      <c r="T18" s="658"/>
      <c r="U18" s="658"/>
      <c r="V18" s="658"/>
      <c r="W18" s="658"/>
      <c r="X18" s="658"/>
      <c r="Y18" s="659"/>
      <c r="Z18" s="695">
        <v>0.2</v>
      </c>
      <c r="AA18" s="695"/>
      <c r="AB18" s="695"/>
      <c r="AC18" s="695"/>
      <c r="AD18" s="696">
        <v>125378</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107134</v>
      </c>
      <c r="S19" s="658"/>
      <c r="T19" s="658"/>
      <c r="U19" s="658"/>
      <c r="V19" s="658"/>
      <c r="W19" s="658"/>
      <c r="X19" s="658"/>
      <c r="Y19" s="659"/>
      <c r="Z19" s="695">
        <v>0.2</v>
      </c>
      <c r="AA19" s="695"/>
      <c r="AB19" s="695"/>
      <c r="AC19" s="695"/>
      <c r="AD19" s="696">
        <v>107134</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5890</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18244</v>
      </c>
      <c r="S20" s="658"/>
      <c r="T20" s="658"/>
      <c r="U20" s="658"/>
      <c r="V20" s="658"/>
      <c r="W20" s="658"/>
      <c r="X20" s="658"/>
      <c r="Y20" s="659"/>
      <c r="Z20" s="695">
        <v>0</v>
      </c>
      <c r="AA20" s="695"/>
      <c r="AB20" s="695"/>
      <c r="AC20" s="695"/>
      <c r="AD20" s="696">
        <v>18244</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5890</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52798850</v>
      </c>
      <c r="CS20" s="658"/>
      <c r="CT20" s="658"/>
      <c r="CU20" s="658"/>
      <c r="CV20" s="658"/>
      <c r="CW20" s="658"/>
      <c r="CX20" s="658"/>
      <c r="CY20" s="659"/>
      <c r="CZ20" s="695">
        <v>100</v>
      </c>
      <c r="DA20" s="695"/>
      <c r="DB20" s="695"/>
      <c r="DC20" s="695"/>
      <c r="DD20" s="663">
        <v>6094665</v>
      </c>
      <c r="DE20" s="658"/>
      <c r="DF20" s="658"/>
      <c r="DG20" s="658"/>
      <c r="DH20" s="658"/>
      <c r="DI20" s="658"/>
      <c r="DJ20" s="658"/>
      <c r="DK20" s="658"/>
      <c r="DL20" s="658"/>
      <c r="DM20" s="658"/>
      <c r="DN20" s="658"/>
      <c r="DO20" s="658"/>
      <c r="DP20" s="659"/>
      <c r="DQ20" s="663">
        <v>36539447</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10739911</v>
      </c>
      <c r="S21" s="658"/>
      <c r="T21" s="658"/>
      <c r="U21" s="658"/>
      <c r="V21" s="658"/>
      <c r="W21" s="658"/>
      <c r="X21" s="658"/>
      <c r="Y21" s="659"/>
      <c r="Z21" s="695">
        <v>19.2</v>
      </c>
      <c r="AA21" s="695"/>
      <c r="AB21" s="695"/>
      <c r="AC21" s="695"/>
      <c r="AD21" s="696">
        <v>9648598</v>
      </c>
      <c r="AE21" s="696"/>
      <c r="AF21" s="696"/>
      <c r="AG21" s="696"/>
      <c r="AH21" s="696"/>
      <c r="AI21" s="696"/>
      <c r="AJ21" s="696"/>
      <c r="AK21" s="696"/>
      <c r="AL21" s="660">
        <v>32.6</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5890</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9648598</v>
      </c>
      <c r="S22" s="658"/>
      <c r="T22" s="658"/>
      <c r="U22" s="658"/>
      <c r="V22" s="658"/>
      <c r="W22" s="658"/>
      <c r="X22" s="658"/>
      <c r="Y22" s="659"/>
      <c r="Z22" s="695">
        <v>17.2</v>
      </c>
      <c r="AA22" s="695"/>
      <c r="AB22" s="695"/>
      <c r="AC22" s="695"/>
      <c r="AD22" s="696">
        <v>9648598</v>
      </c>
      <c r="AE22" s="696"/>
      <c r="AF22" s="696"/>
      <c r="AG22" s="696"/>
      <c r="AH22" s="696"/>
      <c r="AI22" s="696"/>
      <c r="AJ22" s="696"/>
      <c r="AK22" s="696"/>
      <c r="AL22" s="660">
        <v>32.6</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1091313</v>
      </c>
      <c r="S23" s="658"/>
      <c r="T23" s="658"/>
      <c r="U23" s="658"/>
      <c r="V23" s="658"/>
      <c r="W23" s="658"/>
      <c r="X23" s="658"/>
      <c r="Y23" s="659"/>
      <c r="Z23" s="695">
        <v>1.9</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26673392</v>
      </c>
      <c r="CS24" s="713"/>
      <c r="CT24" s="713"/>
      <c r="CU24" s="713"/>
      <c r="CV24" s="713"/>
      <c r="CW24" s="713"/>
      <c r="CX24" s="713"/>
      <c r="CY24" s="738"/>
      <c r="CZ24" s="739">
        <v>50.5</v>
      </c>
      <c r="DA24" s="721"/>
      <c r="DB24" s="721"/>
      <c r="DC24" s="741"/>
      <c r="DD24" s="737">
        <v>18009179</v>
      </c>
      <c r="DE24" s="713"/>
      <c r="DF24" s="713"/>
      <c r="DG24" s="713"/>
      <c r="DH24" s="713"/>
      <c r="DI24" s="713"/>
      <c r="DJ24" s="713"/>
      <c r="DK24" s="738"/>
      <c r="DL24" s="737">
        <v>16160986</v>
      </c>
      <c r="DM24" s="713"/>
      <c r="DN24" s="713"/>
      <c r="DO24" s="713"/>
      <c r="DP24" s="713"/>
      <c r="DQ24" s="713"/>
      <c r="DR24" s="713"/>
      <c r="DS24" s="713"/>
      <c r="DT24" s="713"/>
      <c r="DU24" s="713"/>
      <c r="DV24" s="738"/>
      <c r="DW24" s="739">
        <v>54.6</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30643569</v>
      </c>
      <c r="S25" s="658"/>
      <c r="T25" s="658"/>
      <c r="U25" s="658"/>
      <c r="V25" s="658"/>
      <c r="W25" s="658"/>
      <c r="X25" s="658"/>
      <c r="Y25" s="659"/>
      <c r="Z25" s="695">
        <v>54.8</v>
      </c>
      <c r="AA25" s="695"/>
      <c r="AB25" s="695"/>
      <c r="AC25" s="695"/>
      <c r="AD25" s="696">
        <v>29552256</v>
      </c>
      <c r="AE25" s="696"/>
      <c r="AF25" s="696"/>
      <c r="AG25" s="696"/>
      <c r="AH25" s="696"/>
      <c r="AI25" s="696"/>
      <c r="AJ25" s="696"/>
      <c r="AK25" s="696"/>
      <c r="AL25" s="660">
        <v>99.8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8105104</v>
      </c>
      <c r="CS25" s="670"/>
      <c r="CT25" s="670"/>
      <c r="CU25" s="670"/>
      <c r="CV25" s="670"/>
      <c r="CW25" s="670"/>
      <c r="CX25" s="670"/>
      <c r="CY25" s="671"/>
      <c r="CZ25" s="660">
        <v>15.4</v>
      </c>
      <c r="DA25" s="672"/>
      <c r="DB25" s="672"/>
      <c r="DC25" s="673"/>
      <c r="DD25" s="663">
        <v>7578281</v>
      </c>
      <c r="DE25" s="670"/>
      <c r="DF25" s="670"/>
      <c r="DG25" s="670"/>
      <c r="DH25" s="670"/>
      <c r="DI25" s="670"/>
      <c r="DJ25" s="670"/>
      <c r="DK25" s="671"/>
      <c r="DL25" s="663">
        <v>7501031</v>
      </c>
      <c r="DM25" s="670"/>
      <c r="DN25" s="670"/>
      <c r="DO25" s="670"/>
      <c r="DP25" s="670"/>
      <c r="DQ25" s="670"/>
      <c r="DR25" s="670"/>
      <c r="DS25" s="670"/>
      <c r="DT25" s="670"/>
      <c r="DU25" s="670"/>
      <c r="DV25" s="671"/>
      <c r="DW25" s="660">
        <v>25.3</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9318</v>
      </c>
      <c r="S26" s="658"/>
      <c r="T26" s="658"/>
      <c r="U26" s="658"/>
      <c r="V26" s="658"/>
      <c r="W26" s="658"/>
      <c r="X26" s="658"/>
      <c r="Y26" s="659"/>
      <c r="Z26" s="695">
        <v>0</v>
      </c>
      <c r="AA26" s="695"/>
      <c r="AB26" s="695"/>
      <c r="AC26" s="695"/>
      <c r="AD26" s="696">
        <v>9318</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5185641</v>
      </c>
      <c r="CS26" s="658"/>
      <c r="CT26" s="658"/>
      <c r="CU26" s="658"/>
      <c r="CV26" s="658"/>
      <c r="CW26" s="658"/>
      <c r="CX26" s="658"/>
      <c r="CY26" s="659"/>
      <c r="CZ26" s="660">
        <v>9.8000000000000007</v>
      </c>
      <c r="DA26" s="672"/>
      <c r="DB26" s="672"/>
      <c r="DC26" s="673"/>
      <c r="DD26" s="663">
        <v>4896745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248256</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16328319</v>
      </c>
      <c r="BH27" s="658"/>
      <c r="BI27" s="658"/>
      <c r="BJ27" s="658"/>
      <c r="BK27" s="658"/>
      <c r="BL27" s="658"/>
      <c r="BM27" s="658"/>
      <c r="BN27" s="659"/>
      <c r="BO27" s="695">
        <v>100</v>
      </c>
      <c r="BP27" s="695"/>
      <c r="BQ27" s="695"/>
      <c r="BR27" s="695"/>
      <c r="BS27" s="696">
        <v>388271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13330702</v>
      </c>
      <c r="CS27" s="670"/>
      <c r="CT27" s="670"/>
      <c r="CU27" s="670"/>
      <c r="CV27" s="670"/>
      <c r="CW27" s="670"/>
      <c r="CX27" s="670"/>
      <c r="CY27" s="671"/>
      <c r="CZ27" s="660">
        <v>25.2</v>
      </c>
      <c r="DA27" s="672"/>
      <c r="DB27" s="672"/>
      <c r="DC27" s="673"/>
      <c r="DD27" s="663">
        <v>5394309</v>
      </c>
      <c r="DE27" s="670"/>
      <c r="DF27" s="670"/>
      <c r="DG27" s="670"/>
      <c r="DH27" s="670"/>
      <c r="DI27" s="670"/>
      <c r="DJ27" s="670"/>
      <c r="DK27" s="671"/>
      <c r="DL27" s="663">
        <v>3623366</v>
      </c>
      <c r="DM27" s="670"/>
      <c r="DN27" s="670"/>
      <c r="DO27" s="670"/>
      <c r="DP27" s="670"/>
      <c r="DQ27" s="670"/>
      <c r="DR27" s="670"/>
      <c r="DS27" s="670"/>
      <c r="DT27" s="670"/>
      <c r="DU27" s="670"/>
      <c r="DV27" s="671"/>
      <c r="DW27" s="660">
        <v>12.2</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376368</v>
      </c>
      <c r="S28" s="658"/>
      <c r="T28" s="658"/>
      <c r="U28" s="658"/>
      <c r="V28" s="658"/>
      <c r="W28" s="658"/>
      <c r="X28" s="658"/>
      <c r="Y28" s="659"/>
      <c r="Z28" s="695">
        <v>0.7</v>
      </c>
      <c r="AA28" s="695"/>
      <c r="AB28" s="695"/>
      <c r="AC28" s="695"/>
      <c r="AD28" s="696">
        <v>36251</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5237586</v>
      </c>
      <c r="CS28" s="658"/>
      <c r="CT28" s="658"/>
      <c r="CU28" s="658"/>
      <c r="CV28" s="658"/>
      <c r="CW28" s="658"/>
      <c r="CX28" s="658"/>
      <c r="CY28" s="659"/>
      <c r="CZ28" s="660">
        <v>9.9</v>
      </c>
      <c r="DA28" s="672"/>
      <c r="DB28" s="672"/>
      <c r="DC28" s="673"/>
      <c r="DD28" s="663">
        <v>5036589</v>
      </c>
      <c r="DE28" s="658"/>
      <c r="DF28" s="658"/>
      <c r="DG28" s="658"/>
      <c r="DH28" s="658"/>
      <c r="DI28" s="658"/>
      <c r="DJ28" s="658"/>
      <c r="DK28" s="659"/>
      <c r="DL28" s="663">
        <v>5036589</v>
      </c>
      <c r="DM28" s="658"/>
      <c r="DN28" s="658"/>
      <c r="DO28" s="658"/>
      <c r="DP28" s="658"/>
      <c r="DQ28" s="658"/>
      <c r="DR28" s="658"/>
      <c r="DS28" s="658"/>
      <c r="DT28" s="658"/>
      <c r="DU28" s="658"/>
      <c r="DV28" s="659"/>
      <c r="DW28" s="660">
        <v>17</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257019</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5237586</v>
      </c>
      <c r="CS29" s="670"/>
      <c r="CT29" s="670"/>
      <c r="CU29" s="670"/>
      <c r="CV29" s="670"/>
      <c r="CW29" s="670"/>
      <c r="CX29" s="670"/>
      <c r="CY29" s="671"/>
      <c r="CZ29" s="660">
        <v>9.9</v>
      </c>
      <c r="DA29" s="672"/>
      <c r="DB29" s="672"/>
      <c r="DC29" s="673"/>
      <c r="DD29" s="663">
        <v>5036589</v>
      </c>
      <c r="DE29" s="670"/>
      <c r="DF29" s="670"/>
      <c r="DG29" s="670"/>
      <c r="DH29" s="670"/>
      <c r="DI29" s="670"/>
      <c r="DJ29" s="670"/>
      <c r="DK29" s="671"/>
      <c r="DL29" s="663">
        <v>5036589</v>
      </c>
      <c r="DM29" s="670"/>
      <c r="DN29" s="670"/>
      <c r="DO29" s="670"/>
      <c r="DP29" s="670"/>
      <c r="DQ29" s="670"/>
      <c r="DR29" s="670"/>
      <c r="DS29" s="670"/>
      <c r="DT29" s="670"/>
      <c r="DU29" s="670"/>
      <c r="DV29" s="671"/>
      <c r="DW29" s="660">
        <v>17</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9906273</v>
      </c>
      <c r="S30" s="658"/>
      <c r="T30" s="658"/>
      <c r="U30" s="658"/>
      <c r="V30" s="658"/>
      <c r="W30" s="658"/>
      <c r="X30" s="658"/>
      <c r="Y30" s="659"/>
      <c r="Z30" s="695">
        <v>17.7</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4948200</v>
      </c>
      <c r="CS30" s="658"/>
      <c r="CT30" s="658"/>
      <c r="CU30" s="658"/>
      <c r="CV30" s="658"/>
      <c r="CW30" s="658"/>
      <c r="CX30" s="658"/>
      <c r="CY30" s="659"/>
      <c r="CZ30" s="660">
        <v>9.4</v>
      </c>
      <c r="DA30" s="672"/>
      <c r="DB30" s="672"/>
      <c r="DC30" s="673"/>
      <c r="DD30" s="663">
        <v>4756757</v>
      </c>
      <c r="DE30" s="658"/>
      <c r="DF30" s="658"/>
      <c r="DG30" s="658"/>
      <c r="DH30" s="658"/>
      <c r="DI30" s="658"/>
      <c r="DJ30" s="658"/>
      <c r="DK30" s="659"/>
      <c r="DL30" s="663">
        <v>4756757</v>
      </c>
      <c r="DM30" s="658"/>
      <c r="DN30" s="658"/>
      <c r="DO30" s="658"/>
      <c r="DP30" s="658"/>
      <c r="DQ30" s="658"/>
      <c r="DR30" s="658"/>
      <c r="DS30" s="658"/>
      <c r="DT30" s="658"/>
      <c r="DU30" s="658"/>
      <c r="DV30" s="659"/>
      <c r="DW30" s="660">
        <v>16.100000000000001</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98.1</v>
      </c>
      <c r="BN31" s="720"/>
      <c r="BO31" s="720"/>
      <c r="BP31" s="720"/>
      <c r="BQ31" s="722"/>
      <c r="BR31" s="719">
        <v>99.6</v>
      </c>
      <c r="BS31" s="720"/>
      <c r="BT31" s="720"/>
      <c r="BU31" s="720"/>
      <c r="BV31" s="720"/>
      <c r="BW31" s="720"/>
      <c r="BX31" s="721">
        <v>98</v>
      </c>
      <c r="BY31" s="720"/>
      <c r="BZ31" s="720"/>
      <c r="CA31" s="720"/>
      <c r="CB31" s="722"/>
      <c r="CD31" s="678"/>
      <c r="CE31" s="679"/>
      <c r="CF31" s="654" t="s">
        <v>300</v>
      </c>
      <c r="CG31" s="655"/>
      <c r="CH31" s="655"/>
      <c r="CI31" s="655"/>
      <c r="CJ31" s="655"/>
      <c r="CK31" s="655"/>
      <c r="CL31" s="655"/>
      <c r="CM31" s="655"/>
      <c r="CN31" s="655"/>
      <c r="CO31" s="655"/>
      <c r="CP31" s="655"/>
      <c r="CQ31" s="656"/>
      <c r="CR31" s="657">
        <v>289386</v>
      </c>
      <c r="CS31" s="670"/>
      <c r="CT31" s="670"/>
      <c r="CU31" s="670"/>
      <c r="CV31" s="670"/>
      <c r="CW31" s="670"/>
      <c r="CX31" s="670"/>
      <c r="CY31" s="671"/>
      <c r="CZ31" s="660">
        <v>0.5</v>
      </c>
      <c r="DA31" s="672"/>
      <c r="DB31" s="672"/>
      <c r="DC31" s="673"/>
      <c r="DD31" s="663">
        <v>279832</v>
      </c>
      <c r="DE31" s="670"/>
      <c r="DF31" s="670"/>
      <c r="DG31" s="670"/>
      <c r="DH31" s="670"/>
      <c r="DI31" s="670"/>
      <c r="DJ31" s="670"/>
      <c r="DK31" s="671"/>
      <c r="DL31" s="663">
        <v>279832</v>
      </c>
      <c r="DM31" s="670"/>
      <c r="DN31" s="670"/>
      <c r="DO31" s="670"/>
      <c r="DP31" s="670"/>
      <c r="DQ31" s="670"/>
      <c r="DR31" s="670"/>
      <c r="DS31" s="670"/>
      <c r="DT31" s="670"/>
      <c r="DU31" s="670"/>
      <c r="DV31" s="671"/>
      <c r="DW31" s="660">
        <v>0.9</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3924991</v>
      </c>
      <c r="S32" s="658"/>
      <c r="T32" s="658"/>
      <c r="U32" s="658"/>
      <c r="V32" s="658"/>
      <c r="W32" s="658"/>
      <c r="X32" s="658"/>
      <c r="Y32" s="659"/>
      <c r="Z32" s="695">
        <v>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99.6</v>
      </c>
      <c r="BH32" s="670"/>
      <c r="BI32" s="670"/>
      <c r="BJ32" s="670"/>
      <c r="BK32" s="670"/>
      <c r="BL32" s="670"/>
      <c r="BM32" s="661">
        <v>98.9</v>
      </c>
      <c r="BN32" s="670"/>
      <c r="BO32" s="670"/>
      <c r="BP32" s="670"/>
      <c r="BQ32" s="693"/>
      <c r="BR32" s="723">
        <v>99.6</v>
      </c>
      <c r="BS32" s="670"/>
      <c r="BT32" s="670"/>
      <c r="BU32" s="670"/>
      <c r="BV32" s="670"/>
      <c r="BW32" s="670"/>
      <c r="BX32" s="661">
        <v>98.9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47678</v>
      </c>
      <c r="S33" s="658"/>
      <c r="T33" s="658"/>
      <c r="U33" s="658"/>
      <c r="V33" s="658"/>
      <c r="W33" s="658"/>
      <c r="X33" s="658"/>
      <c r="Y33" s="659"/>
      <c r="Z33" s="695">
        <v>0.1</v>
      </c>
      <c r="AA33" s="695"/>
      <c r="AB33" s="695"/>
      <c r="AC33" s="695"/>
      <c r="AD33" s="696">
        <v>12662</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97.4</v>
      </c>
      <c r="BN33" s="642"/>
      <c r="BO33" s="642"/>
      <c r="BP33" s="642"/>
      <c r="BQ33" s="705"/>
      <c r="BR33" s="718">
        <v>99.5</v>
      </c>
      <c r="BS33" s="642"/>
      <c r="BT33" s="642"/>
      <c r="BU33" s="642"/>
      <c r="BV33" s="642"/>
      <c r="BW33" s="642"/>
      <c r="BX33" s="688">
        <v>97.3</v>
      </c>
      <c r="BY33" s="642"/>
      <c r="BZ33" s="642"/>
      <c r="CA33" s="642"/>
      <c r="CB33" s="705"/>
      <c r="CD33" s="654" t="s">
        <v>307</v>
      </c>
      <c r="CE33" s="655"/>
      <c r="CF33" s="655"/>
      <c r="CG33" s="655"/>
      <c r="CH33" s="655"/>
      <c r="CI33" s="655"/>
      <c r="CJ33" s="655"/>
      <c r="CK33" s="655"/>
      <c r="CL33" s="655"/>
      <c r="CM33" s="655"/>
      <c r="CN33" s="655"/>
      <c r="CO33" s="655"/>
      <c r="CP33" s="655"/>
      <c r="CQ33" s="656"/>
      <c r="CR33" s="657">
        <v>20021459</v>
      </c>
      <c r="CS33" s="670"/>
      <c r="CT33" s="670"/>
      <c r="CU33" s="670"/>
      <c r="CV33" s="670"/>
      <c r="CW33" s="670"/>
      <c r="CX33" s="670"/>
      <c r="CY33" s="671"/>
      <c r="CZ33" s="660">
        <v>37.9</v>
      </c>
      <c r="DA33" s="672"/>
      <c r="DB33" s="672"/>
      <c r="DC33" s="673"/>
      <c r="DD33" s="663">
        <v>16508610</v>
      </c>
      <c r="DE33" s="670"/>
      <c r="DF33" s="670"/>
      <c r="DG33" s="670"/>
      <c r="DH33" s="670"/>
      <c r="DI33" s="670"/>
      <c r="DJ33" s="670"/>
      <c r="DK33" s="671"/>
      <c r="DL33" s="663">
        <v>9702957</v>
      </c>
      <c r="DM33" s="670"/>
      <c r="DN33" s="670"/>
      <c r="DO33" s="670"/>
      <c r="DP33" s="670"/>
      <c r="DQ33" s="670"/>
      <c r="DR33" s="670"/>
      <c r="DS33" s="670"/>
      <c r="DT33" s="670"/>
      <c r="DU33" s="670"/>
      <c r="DV33" s="671"/>
      <c r="DW33" s="660">
        <v>32.799999999999997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848728</v>
      </c>
      <c r="S34" s="658"/>
      <c r="T34" s="658"/>
      <c r="U34" s="658"/>
      <c r="V34" s="658"/>
      <c r="W34" s="658"/>
      <c r="X34" s="658"/>
      <c r="Y34" s="659"/>
      <c r="Z34" s="695">
        <v>1.5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6069571</v>
      </c>
      <c r="CS34" s="658"/>
      <c r="CT34" s="658"/>
      <c r="CU34" s="658"/>
      <c r="CV34" s="658"/>
      <c r="CW34" s="658"/>
      <c r="CX34" s="658"/>
      <c r="CY34" s="659"/>
      <c r="CZ34" s="660">
        <v>11.5</v>
      </c>
      <c r="DA34" s="672"/>
      <c r="DB34" s="672"/>
      <c r="DC34" s="673"/>
      <c r="DD34" s="663">
        <v>4984241</v>
      </c>
      <c r="DE34" s="658"/>
      <c r="DF34" s="658"/>
      <c r="DG34" s="658"/>
      <c r="DH34" s="658"/>
      <c r="DI34" s="658"/>
      <c r="DJ34" s="658"/>
      <c r="DK34" s="659"/>
      <c r="DL34" s="663">
        <v>4168883</v>
      </c>
      <c r="DM34" s="658"/>
      <c r="DN34" s="658"/>
      <c r="DO34" s="658"/>
      <c r="DP34" s="658"/>
      <c r="DQ34" s="658"/>
      <c r="DR34" s="658"/>
      <c r="DS34" s="658"/>
      <c r="DT34" s="658"/>
      <c r="DU34" s="658"/>
      <c r="DV34" s="659"/>
      <c r="DW34" s="660">
        <v>14.1</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1900796</v>
      </c>
      <c r="S35" s="658"/>
      <c r="T35" s="658"/>
      <c r="U35" s="658"/>
      <c r="V35" s="658"/>
      <c r="W35" s="658"/>
      <c r="X35" s="658"/>
      <c r="Y35" s="659"/>
      <c r="Z35" s="695">
        <v>3.4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667254</v>
      </c>
      <c r="CS35" s="670"/>
      <c r="CT35" s="670"/>
      <c r="CU35" s="670"/>
      <c r="CV35" s="670"/>
      <c r="CW35" s="670"/>
      <c r="CX35" s="670"/>
      <c r="CY35" s="671"/>
      <c r="CZ35" s="660">
        <v>1.3</v>
      </c>
      <c r="DA35" s="672"/>
      <c r="DB35" s="672"/>
      <c r="DC35" s="673"/>
      <c r="DD35" s="663">
        <v>476761</v>
      </c>
      <c r="DE35" s="670"/>
      <c r="DF35" s="670"/>
      <c r="DG35" s="670"/>
      <c r="DH35" s="670"/>
      <c r="DI35" s="670"/>
      <c r="DJ35" s="670"/>
      <c r="DK35" s="671"/>
      <c r="DL35" s="663">
        <v>476761</v>
      </c>
      <c r="DM35" s="670"/>
      <c r="DN35" s="670"/>
      <c r="DO35" s="670"/>
      <c r="DP35" s="670"/>
      <c r="DQ35" s="670"/>
      <c r="DR35" s="670"/>
      <c r="DS35" s="670"/>
      <c r="DT35" s="670"/>
      <c r="DU35" s="670"/>
      <c r="DV35" s="671"/>
      <c r="DW35" s="660">
        <v>1.6</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4194399</v>
      </c>
      <c r="S36" s="658"/>
      <c r="T36" s="658"/>
      <c r="U36" s="658"/>
      <c r="V36" s="658"/>
      <c r="W36" s="658"/>
      <c r="X36" s="658"/>
      <c r="Y36" s="659"/>
      <c r="Z36" s="695">
        <v>7.5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6868137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126779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3945409</v>
      </c>
      <c r="CS36" s="658"/>
      <c r="CT36" s="658"/>
      <c r="CU36" s="658"/>
      <c r="CV36" s="658"/>
      <c r="CW36" s="658"/>
      <c r="CX36" s="658"/>
      <c r="CY36" s="659"/>
      <c r="CZ36" s="660">
        <v>7.5</v>
      </c>
      <c r="DA36" s="672"/>
      <c r="DB36" s="672"/>
      <c r="DC36" s="673"/>
      <c r="DD36" s="663">
        <v>3330372</v>
      </c>
      <c r="DE36" s="658"/>
      <c r="DF36" s="658"/>
      <c r="DG36" s="658"/>
      <c r="DH36" s="658"/>
      <c r="DI36" s="658"/>
      <c r="DJ36" s="658"/>
      <c r="DK36" s="659"/>
      <c r="DL36" s="663">
        <v>1287419</v>
      </c>
      <c r="DM36" s="658"/>
      <c r="DN36" s="658"/>
      <c r="DO36" s="658"/>
      <c r="DP36" s="658"/>
      <c r="DQ36" s="658"/>
      <c r="DR36" s="658"/>
      <c r="DS36" s="658"/>
      <c r="DT36" s="658"/>
      <c r="DU36" s="658"/>
      <c r="DV36" s="659"/>
      <c r="DW36" s="660">
        <v>4.3</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1189051</v>
      </c>
      <c r="S37" s="658"/>
      <c r="T37" s="658"/>
      <c r="U37" s="658"/>
      <c r="V37" s="658"/>
      <c r="W37" s="658"/>
      <c r="X37" s="658"/>
      <c r="Y37" s="659"/>
      <c r="Z37" s="695">
        <v>2.1</v>
      </c>
      <c r="AA37" s="695"/>
      <c r="AB37" s="695"/>
      <c r="AC37" s="695"/>
      <c r="AD37" s="696">
        <v>4648</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1590539</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-86791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54337</v>
      </c>
      <c r="CS37" s="670"/>
      <c r="CT37" s="670"/>
      <c r="CU37" s="670"/>
      <c r="CV37" s="670"/>
      <c r="CW37" s="670"/>
      <c r="CX37" s="670"/>
      <c r="CY37" s="671"/>
      <c r="CZ37" s="660">
        <v>0.1</v>
      </c>
      <c r="DA37" s="672"/>
      <c r="DB37" s="672"/>
      <c r="DC37" s="673"/>
      <c r="DD37" s="663">
        <v>54337</v>
      </c>
      <c r="DE37" s="670"/>
      <c r="DF37" s="670"/>
      <c r="DG37" s="670"/>
      <c r="DH37" s="670"/>
      <c r="DI37" s="670"/>
      <c r="DJ37" s="670"/>
      <c r="DK37" s="671"/>
      <c r="DL37" s="663">
        <v>54337</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2420900</v>
      </c>
      <c r="S38" s="658"/>
      <c r="T38" s="658"/>
      <c r="U38" s="658"/>
      <c r="V38" s="658"/>
      <c r="W38" s="658"/>
      <c r="X38" s="658"/>
      <c r="Y38" s="659"/>
      <c r="Z38" s="695">
        <v>4.3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244805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13806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4959439</v>
      </c>
      <c r="CS38" s="658"/>
      <c r="CT38" s="658"/>
      <c r="CU38" s="658"/>
      <c r="CV38" s="658"/>
      <c r="CW38" s="658"/>
      <c r="CX38" s="658"/>
      <c r="CY38" s="659"/>
      <c r="CZ38" s="660">
        <v>9.4</v>
      </c>
      <c r="DA38" s="672"/>
      <c r="DB38" s="672"/>
      <c r="DC38" s="673"/>
      <c r="DD38" s="663">
        <v>3955446</v>
      </c>
      <c r="DE38" s="658"/>
      <c r="DF38" s="658"/>
      <c r="DG38" s="658"/>
      <c r="DH38" s="658"/>
      <c r="DI38" s="658"/>
      <c r="DJ38" s="658"/>
      <c r="DK38" s="659"/>
      <c r="DL38" s="663">
        <v>3575503</v>
      </c>
      <c r="DM38" s="658"/>
      <c r="DN38" s="658"/>
      <c r="DO38" s="658"/>
      <c r="DP38" s="658"/>
      <c r="DQ38" s="658"/>
      <c r="DR38" s="658"/>
      <c r="DS38" s="658"/>
      <c r="DT38" s="658"/>
      <c r="DU38" s="658"/>
      <c r="DV38" s="659"/>
      <c r="DW38" s="660">
        <v>12.1</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89404</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20515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3168781</v>
      </c>
      <c r="CS39" s="670"/>
      <c r="CT39" s="670"/>
      <c r="CU39" s="670"/>
      <c r="CV39" s="670"/>
      <c r="CW39" s="670"/>
      <c r="CX39" s="670"/>
      <c r="CY39" s="671"/>
      <c r="CZ39" s="660">
        <v>6</v>
      </c>
      <c r="DA39" s="672"/>
      <c r="DB39" s="672"/>
      <c r="DC39" s="673"/>
      <c r="DD39" s="663">
        <v>3154945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73354</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1211005</v>
      </c>
      <c r="CS40" s="658"/>
      <c r="CT40" s="658"/>
      <c r="CU40" s="658"/>
      <c r="CV40" s="658"/>
      <c r="CW40" s="658"/>
      <c r="CX40" s="658"/>
      <c r="CY40" s="659"/>
      <c r="CZ40" s="660">
        <v>2.2999999999999998</v>
      </c>
      <c r="DA40" s="672"/>
      <c r="DB40" s="672"/>
      <c r="DC40" s="673"/>
      <c r="DD40" s="663">
        <v>606845</v>
      </c>
      <c r="DE40" s="658"/>
      <c r="DF40" s="658"/>
      <c r="DG40" s="658"/>
      <c r="DH40" s="658"/>
      <c r="DI40" s="658"/>
      <c r="DJ40" s="658"/>
      <c r="DK40" s="659"/>
      <c r="DL40" s="663">
        <v>194391</v>
      </c>
      <c r="DM40" s="658"/>
      <c r="DN40" s="658"/>
      <c r="DO40" s="658"/>
      <c r="DP40" s="658"/>
      <c r="DQ40" s="658"/>
      <c r="DR40" s="658"/>
      <c r="DS40" s="658"/>
      <c r="DT40" s="658"/>
      <c r="DU40" s="658"/>
      <c r="DV40" s="659"/>
      <c r="DW40" s="660">
        <v>0.7</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55967346</v>
      </c>
      <c r="S41" s="682"/>
      <c r="T41" s="682"/>
      <c r="U41" s="682"/>
      <c r="V41" s="682"/>
      <c r="W41" s="682"/>
      <c r="X41" s="682"/>
      <c r="Y41" s="685"/>
      <c r="Z41" s="686">
        <v>100</v>
      </c>
      <c r="AA41" s="686"/>
      <c r="AB41" s="686"/>
      <c r="AC41" s="686"/>
      <c r="AD41" s="687">
        <v>29615135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1102838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3767197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417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6103999</v>
      </c>
      <c r="CS42" s="670"/>
      <c r="CT42" s="670"/>
      <c r="CU42" s="670"/>
      <c r="CV42" s="670"/>
      <c r="CW42" s="670"/>
      <c r="CX42" s="670"/>
      <c r="CY42" s="671"/>
      <c r="CZ42" s="660">
        <v>11.6</v>
      </c>
      <c r="DA42" s="672"/>
      <c r="DB42" s="672"/>
      <c r="DC42" s="673"/>
      <c r="DD42" s="663">
        <v>2021658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278199</v>
      </c>
      <c r="CS43" s="670"/>
      <c r="CT43" s="670"/>
      <c r="CU43" s="670"/>
      <c r="CV43" s="670"/>
      <c r="CW43" s="670"/>
      <c r="CX43" s="670"/>
      <c r="CY43" s="671"/>
      <c r="CZ43" s="660">
        <v>0.5</v>
      </c>
      <c r="DA43" s="672"/>
      <c r="DB43" s="672"/>
      <c r="DC43" s="673"/>
      <c r="DD43" s="663">
        <v>277690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6094665</v>
      </c>
      <c r="CS44" s="658"/>
      <c r="CT44" s="658"/>
      <c r="CU44" s="658"/>
      <c r="CV44" s="658"/>
      <c r="CW44" s="658"/>
      <c r="CX44" s="658"/>
      <c r="CY44" s="659"/>
      <c r="CZ44" s="660">
        <v>11.5</v>
      </c>
      <c r="DA44" s="661"/>
      <c r="DB44" s="661"/>
      <c r="DC44" s="662"/>
      <c r="DD44" s="663">
        <v>2014733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3200108</v>
      </c>
      <c r="CS45" s="670"/>
      <c r="CT45" s="670"/>
      <c r="CU45" s="670"/>
      <c r="CV45" s="670"/>
      <c r="CW45" s="670"/>
      <c r="CX45" s="670"/>
      <c r="CY45" s="671"/>
      <c r="CZ45" s="660">
        <v>6.1</v>
      </c>
      <c r="DA45" s="672"/>
      <c r="DB45" s="672"/>
      <c r="DC45" s="673"/>
      <c r="DD45" s="663">
        <v>466450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2156580</v>
      </c>
      <c r="CS46" s="658"/>
      <c r="CT46" s="658"/>
      <c r="CU46" s="658"/>
      <c r="CV46" s="658"/>
      <c r="CW46" s="658"/>
      <c r="CX46" s="658"/>
      <c r="CY46" s="659"/>
      <c r="CZ46" s="660">
        <v>4.0999999999999996</v>
      </c>
      <c r="DA46" s="661"/>
      <c r="DB46" s="661"/>
      <c r="DC46" s="662"/>
      <c r="DD46" s="663">
        <v>934306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9334</v>
      </c>
      <c r="CS47" s="670"/>
      <c r="CT47" s="670"/>
      <c r="CU47" s="670"/>
      <c r="CV47" s="670"/>
      <c r="CW47" s="670"/>
      <c r="CX47" s="670"/>
      <c r="CY47" s="671"/>
      <c r="CZ47" s="660">
        <v>0</v>
      </c>
      <c r="DA47" s="672"/>
      <c r="DB47" s="672"/>
      <c r="DC47" s="673"/>
      <c r="DD47" s="663">
        <v>6925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52798850</v>
      </c>
      <c r="CS49" s="642"/>
      <c r="CT49" s="642"/>
      <c r="CU49" s="642"/>
      <c r="CV49" s="642"/>
      <c r="CW49" s="642"/>
      <c r="CX49" s="642"/>
      <c r="CY49" s="643"/>
      <c r="CZ49" s="644">
        <v>100</v>
      </c>
      <c r="DA49" s="645"/>
      <c r="DB49" s="645"/>
      <c r="DC49" s="646"/>
      <c r="DD49" s="647">
        <v>36539447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Mm2ABJ3HVZ7gLyLeNtsF7FmHoYsgGvu7GdWAN3PG0YVeZJSLN/ng02IlhvIn7vdy4gk/Imtz+92t/wfHdNddw==" saltValue="3jQcB/Y7ejTLdwSvJt68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55902</v>
      </c>
      <c r="R7" s="1139"/>
      <c r="S7" s="1139"/>
      <c r="T7" s="1139"/>
      <c r="U7" s="1139"/>
      <c r="V7" s="1139">
        <v>52747</v>
      </c>
      <c r="W7" s="1139"/>
      <c r="X7" s="1139"/>
      <c r="Y7" s="1139"/>
      <c r="Z7" s="1139"/>
      <c r="AA7" s="1139">
        <v>3156</v>
      </c>
      <c r="AB7" s="1139"/>
      <c r="AC7" s="1139"/>
      <c r="AD7" s="1139"/>
      <c r="AE7" s="1140"/>
      <c r="AF7" s="1141">
        <v>2956</v>
      </c>
      <c r="AG7" s="1142"/>
      <c r="AH7" s="1142"/>
      <c r="AI7" s="1142"/>
      <c r="AJ7" s="1143"/>
      <c r="AK7" s="1144">
        <v>1755</v>
      </c>
      <c r="AL7" s="1145"/>
      <c r="AM7" s="1145"/>
      <c r="AN7" s="1145"/>
      <c r="AO7" s="1145"/>
      <c r="AP7" s="1145">
        <v>58036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554</v>
      </c>
      <c r="BT7" s="1136"/>
      <c r="BU7" s="1136"/>
      <c r="BV7" s="1136"/>
      <c r="BW7" s="1136"/>
      <c r="BX7" s="1136"/>
      <c r="BY7" s="1136"/>
      <c r="BZ7" s="1136"/>
      <c r="CA7" s="1136"/>
      <c r="CB7" s="1136"/>
      <c r="CC7" s="1136"/>
      <c r="CD7" s="1136"/>
      <c r="CE7" s="1136"/>
      <c r="CF7" s="1136"/>
      <c r="CG7" s="1148"/>
      <c r="CH7" s="1132">
        <v>-1</v>
      </c>
      <c r="CI7" s="1133"/>
      <c r="CJ7" s="1133"/>
      <c r="CK7" s="1133"/>
      <c r="CL7" s="1134"/>
      <c r="CM7" s="1132">
        <v>28</v>
      </c>
      <c r="CN7" s="1133"/>
      <c r="CO7" s="1133"/>
      <c r="CP7" s="1133"/>
      <c r="CQ7" s="1134"/>
      <c r="CR7" s="1132">
        <v>10</v>
      </c>
      <c r="CS7" s="1133"/>
      <c r="CT7" s="1133"/>
      <c r="CU7" s="1133"/>
      <c r="CV7" s="1134"/>
      <c r="CW7" s="1132" t="s">
        <v>553</v>
      </c>
      <c r="CX7" s="1133"/>
      <c r="CY7" s="1133"/>
      <c r="CZ7" s="1133"/>
      <c r="DA7" s="1134"/>
      <c r="DB7" s="1132" t="s">
        <v>553</v>
      </c>
      <c r="DC7" s="1133"/>
      <c r="DD7" s="1133"/>
      <c r="DE7" s="1133"/>
      <c r="DF7" s="1134"/>
      <c r="DG7" s="1132" t="s">
        <v>553</v>
      </c>
      <c r="DH7" s="1133"/>
      <c r="DI7" s="1133"/>
      <c r="DJ7" s="1133"/>
      <c r="DK7" s="1134"/>
      <c r="DL7" s="1132" t="s">
        <v>553</v>
      </c>
      <c r="DM7" s="1133"/>
      <c r="DN7" s="1133"/>
      <c r="DO7" s="1133"/>
      <c r="DP7" s="1134"/>
      <c r="DQ7" s="1132" t="s">
        <v>553</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88</v>
      </c>
      <c r="R8" s="1075"/>
      <c r="S8" s="1075"/>
      <c r="T8" s="1075"/>
      <c r="U8" s="1075"/>
      <c r="V8" s="1075">
        <v>88</v>
      </c>
      <c r="W8" s="1075"/>
      <c r="X8" s="1075"/>
      <c r="Y8" s="1075"/>
      <c r="Z8" s="1075"/>
      <c r="AA8" s="1075" t="s">
        <v>553</v>
      </c>
      <c r="AB8" s="1075"/>
      <c r="AC8" s="1075"/>
      <c r="AD8" s="1075"/>
      <c r="AE8" s="1076"/>
      <c r="AF8" s="1071" t="s">
        <v>122</v>
      </c>
      <c r="AG8" s="1072"/>
      <c r="AH8" s="1072"/>
      <c r="AI8" s="1072"/>
      <c r="AJ8" s="1073"/>
      <c r="AK8" s="1116">
        <v>63</v>
      </c>
      <c r="AL8" s="1117"/>
      <c r="AM8" s="1117"/>
      <c r="AN8" s="1117"/>
      <c r="AO8" s="1117"/>
      <c r="AP8" s="1117">
        <v>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555</v>
      </c>
      <c r="BT8" s="1029"/>
      <c r="BU8" s="1029"/>
      <c r="BV8" s="1029"/>
      <c r="BW8" s="1029"/>
      <c r="BX8" s="1029"/>
      <c r="BY8" s="1029"/>
      <c r="BZ8" s="1029"/>
      <c r="CA8" s="1029"/>
      <c r="CB8" s="1029"/>
      <c r="CC8" s="1029"/>
      <c r="CD8" s="1029"/>
      <c r="CE8" s="1029"/>
      <c r="CF8" s="1029"/>
      <c r="CG8" s="1050"/>
      <c r="CH8" s="1025">
        <v>0</v>
      </c>
      <c r="CI8" s="1026"/>
      <c r="CJ8" s="1026"/>
      <c r="CK8" s="1026"/>
      <c r="CL8" s="1027"/>
      <c r="CM8" s="1025">
        <v>99</v>
      </c>
      <c r="CN8" s="1026"/>
      <c r="CO8" s="1026"/>
      <c r="CP8" s="1026"/>
      <c r="CQ8" s="1027"/>
      <c r="CR8" s="1025">
        <v>25</v>
      </c>
      <c r="CS8" s="1026"/>
      <c r="CT8" s="1026"/>
      <c r="CU8" s="1026"/>
      <c r="CV8" s="1027"/>
      <c r="CW8" s="1025">
        <v>1</v>
      </c>
      <c r="CX8" s="1026"/>
      <c r="CY8" s="1026"/>
      <c r="CZ8" s="1026"/>
      <c r="DA8" s="1027"/>
      <c r="DB8" s="1025" t="s">
        <v>553</v>
      </c>
      <c r="DC8" s="1026"/>
      <c r="DD8" s="1026"/>
      <c r="DE8" s="1026"/>
      <c r="DF8" s="1027"/>
      <c r="DG8" s="1025" t="s">
        <v>553</v>
      </c>
      <c r="DH8" s="1026"/>
      <c r="DI8" s="1026"/>
      <c r="DJ8" s="1026"/>
      <c r="DK8" s="1027"/>
      <c r="DL8" s="1025" t="s">
        <v>553</v>
      </c>
      <c r="DM8" s="1026"/>
      <c r="DN8" s="1026"/>
      <c r="DO8" s="1026"/>
      <c r="DP8" s="1027"/>
      <c r="DQ8" s="1025" t="s">
        <v>553</v>
      </c>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21</v>
      </c>
      <c r="R9" s="1075"/>
      <c r="S9" s="1075"/>
      <c r="T9" s="1075"/>
      <c r="U9" s="1075"/>
      <c r="V9" s="1075">
        <v>8</v>
      </c>
      <c r="W9" s="1075"/>
      <c r="X9" s="1075"/>
      <c r="Y9" s="1075"/>
      <c r="Z9" s="1075"/>
      <c r="AA9" s="1075">
        <v>13</v>
      </c>
      <c r="AB9" s="1075"/>
      <c r="AC9" s="1075"/>
      <c r="AD9" s="1075"/>
      <c r="AE9" s="1076"/>
      <c r="AF9" s="1071">
        <v>13</v>
      </c>
      <c r="AG9" s="1072"/>
      <c r="AH9" s="1072"/>
      <c r="AI9" s="1072"/>
      <c r="AJ9" s="1073"/>
      <c r="AK9" s="1116" t="s">
        <v>553</v>
      </c>
      <c r="AL9" s="1117"/>
      <c r="AM9" s="1117"/>
      <c r="AN9" s="1117"/>
      <c r="AO9" s="1117"/>
      <c r="AP9" s="1117" t="s">
        <v>553</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556</v>
      </c>
      <c r="BT9" s="1029"/>
      <c r="BU9" s="1029"/>
      <c r="BV9" s="1029"/>
      <c r="BW9" s="1029"/>
      <c r="BX9" s="1029"/>
      <c r="BY9" s="1029"/>
      <c r="BZ9" s="1029"/>
      <c r="CA9" s="1029"/>
      <c r="CB9" s="1029"/>
      <c r="CC9" s="1029"/>
      <c r="CD9" s="1029"/>
      <c r="CE9" s="1029"/>
      <c r="CF9" s="1029"/>
      <c r="CG9" s="1050"/>
      <c r="CH9" s="1025">
        <v>0</v>
      </c>
      <c r="CI9" s="1026"/>
      <c r="CJ9" s="1026"/>
      <c r="CK9" s="1026"/>
      <c r="CL9" s="1027"/>
      <c r="CM9" s="1025">
        <v>108</v>
      </c>
      <c r="CN9" s="1026"/>
      <c r="CO9" s="1026"/>
      <c r="CP9" s="1026"/>
      <c r="CQ9" s="1027"/>
      <c r="CR9" s="1025">
        <v>5</v>
      </c>
      <c r="CS9" s="1026"/>
      <c r="CT9" s="1026"/>
      <c r="CU9" s="1026"/>
      <c r="CV9" s="1027"/>
      <c r="CW9" s="1025" t="s">
        <v>553</v>
      </c>
      <c r="CX9" s="1026"/>
      <c r="CY9" s="1026"/>
      <c r="CZ9" s="1026"/>
      <c r="DA9" s="1027"/>
      <c r="DB9" s="1025">
        <v>23</v>
      </c>
      <c r="DC9" s="1026"/>
      <c r="DD9" s="1026"/>
      <c r="DE9" s="1026"/>
      <c r="DF9" s="1027"/>
      <c r="DG9" s="1025" t="s">
        <v>553</v>
      </c>
      <c r="DH9" s="1026"/>
      <c r="DI9" s="1026"/>
      <c r="DJ9" s="1026"/>
      <c r="DK9" s="1027"/>
      <c r="DL9" s="1025" t="s">
        <v>553</v>
      </c>
      <c r="DM9" s="1026"/>
      <c r="DN9" s="1026"/>
      <c r="DO9" s="1026"/>
      <c r="DP9" s="1027"/>
      <c r="DQ9" s="1025">
        <v>21</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557</v>
      </c>
      <c r="BT10" s="1029"/>
      <c r="BU10" s="1029"/>
      <c r="BV10" s="1029"/>
      <c r="BW10" s="1029"/>
      <c r="BX10" s="1029"/>
      <c r="BY10" s="1029"/>
      <c r="BZ10" s="1029"/>
      <c r="CA10" s="1029"/>
      <c r="CB10" s="1029"/>
      <c r="CC10" s="1029"/>
      <c r="CD10" s="1029"/>
      <c r="CE10" s="1029"/>
      <c r="CF10" s="1029"/>
      <c r="CG10" s="1050"/>
      <c r="CH10" s="1025">
        <v>-1</v>
      </c>
      <c r="CI10" s="1026"/>
      <c r="CJ10" s="1026"/>
      <c r="CK10" s="1026"/>
      <c r="CL10" s="1027"/>
      <c r="CM10" s="1025">
        <v>198</v>
      </c>
      <c r="CN10" s="1026"/>
      <c r="CO10" s="1026"/>
      <c r="CP10" s="1026"/>
      <c r="CQ10" s="1027"/>
      <c r="CR10" s="1025">
        <v>250</v>
      </c>
      <c r="CS10" s="1026"/>
      <c r="CT10" s="1026"/>
      <c r="CU10" s="1026"/>
      <c r="CV10" s="1027"/>
      <c r="CW10" s="1025" t="s">
        <v>553</v>
      </c>
      <c r="CX10" s="1026"/>
      <c r="CY10" s="1026"/>
      <c r="CZ10" s="1026"/>
      <c r="DA10" s="1027"/>
      <c r="DB10" s="1025" t="s">
        <v>553</v>
      </c>
      <c r="DC10" s="1026"/>
      <c r="DD10" s="1026"/>
      <c r="DE10" s="1026"/>
      <c r="DF10" s="1027"/>
      <c r="DG10" s="1025" t="s">
        <v>553</v>
      </c>
      <c r="DH10" s="1026"/>
      <c r="DI10" s="1026"/>
      <c r="DJ10" s="1026"/>
      <c r="DK10" s="1027"/>
      <c r="DL10" s="1025" t="s">
        <v>553</v>
      </c>
      <c r="DM10" s="1026"/>
      <c r="DN10" s="1026"/>
      <c r="DO10" s="1026"/>
      <c r="DP10" s="1027"/>
      <c r="DQ10" s="1025" t="s">
        <v>553</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558</v>
      </c>
      <c r="BT11" s="1029"/>
      <c r="BU11" s="1029"/>
      <c r="BV11" s="1029"/>
      <c r="BW11" s="1029"/>
      <c r="BX11" s="1029"/>
      <c r="BY11" s="1029"/>
      <c r="BZ11" s="1029"/>
      <c r="CA11" s="1029"/>
      <c r="CB11" s="1029"/>
      <c r="CC11" s="1029"/>
      <c r="CD11" s="1029"/>
      <c r="CE11" s="1029"/>
      <c r="CF11" s="1029"/>
      <c r="CG11" s="1050"/>
      <c r="CH11" s="1025">
        <v>-3</v>
      </c>
      <c r="CI11" s="1026"/>
      <c r="CJ11" s="1026"/>
      <c r="CK11" s="1026"/>
      <c r="CL11" s="1027"/>
      <c r="CM11" s="1025">
        <v>30</v>
      </c>
      <c r="CN11" s="1026"/>
      <c r="CO11" s="1026"/>
      <c r="CP11" s="1026"/>
      <c r="CQ11" s="1027"/>
      <c r="CR11" s="1025">
        <v>5</v>
      </c>
      <c r="CS11" s="1026"/>
      <c r="CT11" s="1026"/>
      <c r="CU11" s="1026"/>
      <c r="CV11" s="1027"/>
      <c r="CW11" s="1025" t="s">
        <v>553</v>
      </c>
      <c r="CX11" s="1026"/>
      <c r="CY11" s="1026"/>
      <c r="CZ11" s="1026"/>
      <c r="DA11" s="1027"/>
      <c r="DB11" s="1025" t="s">
        <v>553</v>
      </c>
      <c r="DC11" s="1026"/>
      <c r="DD11" s="1026"/>
      <c r="DE11" s="1026"/>
      <c r="DF11" s="1027"/>
      <c r="DG11" s="1025" t="s">
        <v>553</v>
      </c>
      <c r="DH11" s="1026"/>
      <c r="DI11" s="1026"/>
      <c r="DJ11" s="1026"/>
      <c r="DK11" s="1027"/>
      <c r="DL11" s="1025" t="s">
        <v>553</v>
      </c>
      <c r="DM11" s="1026"/>
      <c r="DN11" s="1026"/>
      <c r="DO11" s="1026"/>
      <c r="DP11" s="1027"/>
      <c r="DQ11" s="1025" t="s">
        <v>553</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3">
        <v>55967</v>
      </c>
      <c r="R23" s="1097"/>
      <c r="S23" s="1097"/>
      <c r="T23" s="1097"/>
      <c r="U23" s="1097"/>
      <c r="V23" s="1097">
        <v>52799</v>
      </c>
      <c r="W23" s="1097"/>
      <c r="X23" s="1097"/>
      <c r="Y23" s="1097"/>
      <c r="Z23" s="1097"/>
      <c r="AA23" s="1097">
        <v>3168</v>
      </c>
      <c r="AB23" s="1097"/>
      <c r="AC23" s="1097"/>
      <c r="AD23" s="1097"/>
      <c r="AE23" s="1104"/>
      <c r="AF23" s="1105">
        <v>2969</v>
      </c>
      <c r="AG23" s="1097"/>
      <c r="AH23" s="1097"/>
      <c r="AI23" s="1097"/>
      <c r="AJ23" s="1106"/>
      <c r="AK23" s="1107"/>
      <c r="AL23" s="1108"/>
      <c r="AM23" s="1108"/>
      <c r="AN23" s="1108"/>
      <c r="AO23" s="1108"/>
      <c r="AP23" s="1097">
        <v>58039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390</v>
      </c>
      <c r="C28" s="1084"/>
      <c r="D28" s="1084"/>
      <c r="E28" s="1084"/>
      <c r="F28" s="1084"/>
      <c r="G28" s="1084"/>
      <c r="H28" s="1084"/>
      <c r="I28" s="1084"/>
      <c r="J28" s="1084"/>
      <c r="K28" s="1084"/>
      <c r="L28" s="1084"/>
      <c r="M28" s="1084"/>
      <c r="N28" s="1084"/>
      <c r="O28" s="1084"/>
      <c r="P28" s="1085"/>
      <c r="Q28" s="1086">
        <v>12033</v>
      </c>
      <c r="R28" s="1087"/>
      <c r="S28" s="1087"/>
      <c r="T28" s="1087"/>
      <c r="U28" s="1087"/>
      <c r="V28" s="1087">
        <v>11906</v>
      </c>
      <c r="W28" s="1087"/>
      <c r="X28" s="1087"/>
      <c r="Y28" s="1087"/>
      <c r="Z28" s="1087"/>
      <c r="AA28" s="1087">
        <v>127</v>
      </c>
      <c r="AB28" s="1087"/>
      <c r="AC28" s="1087"/>
      <c r="AD28" s="1087"/>
      <c r="AE28" s="1088"/>
      <c r="AF28" s="1089">
        <v>127</v>
      </c>
      <c r="AG28" s="1087"/>
      <c r="AH28" s="1087"/>
      <c r="AI28" s="1087"/>
      <c r="AJ28" s="1090"/>
      <c r="AK28" s="1078">
        <v>1259</v>
      </c>
      <c r="AL28" s="1079"/>
      <c r="AM28" s="1079"/>
      <c r="AN28" s="1079"/>
      <c r="AO28" s="1079"/>
      <c r="AP28" s="1079" t="s">
        <v>553</v>
      </c>
      <c r="AQ28" s="1079"/>
      <c r="AR28" s="1079"/>
      <c r="AS28" s="1079"/>
      <c r="AT28" s="1079"/>
      <c r="AU28" s="1079" t="s">
        <v>553</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11971</v>
      </c>
      <c r="R29" s="1075"/>
      <c r="S29" s="1075"/>
      <c r="T29" s="1075"/>
      <c r="U29" s="1075"/>
      <c r="V29" s="1075">
        <v>11844</v>
      </c>
      <c r="W29" s="1075"/>
      <c r="X29" s="1075"/>
      <c r="Y29" s="1075"/>
      <c r="Z29" s="1075"/>
      <c r="AA29" s="1075">
        <v>127</v>
      </c>
      <c r="AB29" s="1075"/>
      <c r="AC29" s="1075"/>
      <c r="AD29" s="1075"/>
      <c r="AE29" s="1076"/>
      <c r="AF29" s="1071">
        <v>127</v>
      </c>
      <c r="AG29" s="1072"/>
      <c r="AH29" s="1072"/>
      <c r="AI29" s="1072"/>
      <c r="AJ29" s="1073"/>
      <c r="AK29" s="1016">
        <v>1809</v>
      </c>
      <c r="AL29" s="1007"/>
      <c r="AM29" s="1007"/>
      <c r="AN29" s="1007"/>
      <c r="AO29" s="1007"/>
      <c r="AP29" s="1007" t="s">
        <v>553</v>
      </c>
      <c r="AQ29" s="1007"/>
      <c r="AR29" s="1007"/>
      <c r="AS29" s="1007"/>
      <c r="AT29" s="1007"/>
      <c r="AU29" s="1007" t="s">
        <v>553</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392</v>
      </c>
      <c r="C30" s="1067"/>
      <c r="D30" s="1067"/>
      <c r="E30" s="1067"/>
      <c r="F30" s="1067"/>
      <c r="G30" s="1067"/>
      <c r="H30" s="1067"/>
      <c r="I30" s="1067"/>
      <c r="J30" s="1067"/>
      <c r="K30" s="1067"/>
      <c r="L30" s="1067"/>
      <c r="M30" s="1067"/>
      <c r="N30" s="1067"/>
      <c r="O30" s="1067"/>
      <c r="P30" s="1068"/>
      <c r="Q30" s="1074">
        <v>1699</v>
      </c>
      <c r="R30" s="1075"/>
      <c r="S30" s="1075"/>
      <c r="T30" s="1075"/>
      <c r="U30" s="1075"/>
      <c r="V30" s="1075">
        <v>1661</v>
      </c>
      <c r="W30" s="1075"/>
      <c r="X30" s="1075"/>
      <c r="Y30" s="1075"/>
      <c r="Z30" s="1075"/>
      <c r="AA30" s="1075">
        <v>38</v>
      </c>
      <c r="AB30" s="1075"/>
      <c r="AC30" s="1075"/>
      <c r="AD30" s="1075"/>
      <c r="AE30" s="1076"/>
      <c r="AF30" s="1071">
        <v>38</v>
      </c>
      <c r="AG30" s="1072"/>
      <c r="AH30" s="1072"/>
      <c r="AI30" s="1072"/>
      <c r="AJ30" s="1073"/>
      <c r="AK30" s="1016">
        <v>549</v>
      </c>
      <c r="AL30" s="1007"/>
      <c r="AM30" s="1007"/>
      <c r="AN30" s="1007"/>
      <c r="AO30" s="1007"/>
      <c r="AP30" s="1007" t="s">
        <v>553</v>
      </c>
      <c r="AQ30" s="1007"/>
      <c r="AR30" s="1007"/>
      <c r="AS30" s="1007"/>
      <c r="AT30" s="1007"/>
      <c r="AU30" s="1007" t="s">
        <v>553</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393</v>
      </c>
      <c r="C31" s="1067"/>
      <c r="D31" s="1067"/>
      <c r="E31" s="1067"/>
      <c r="F31" s="1067"/>
      <c r="G31" s="1067"/>
      <c r="H31" s="1067"/>
      <c r="I31" s="1067"/>
      <c r="J31" s="1067"/>
      <c r="K31" s="1067"/>
      <c r="L31" s="1067"/>
      <c r="M31" s="1067"/>
      <c r="N31" s="1067"/>
      <c r="O31" s="1067"/>
      <c r="P31" s="1068"/>
      <c r="Q31" s="1074">
        <v>995</v>
      </c>
      <c r="R31" s="1075"/>
      <c r="S31" s="1075"/>
      <c r="T31" s="1075"/>
      <c r="U31" s="1075"/>
      <c r="V31" s="1075">
        <v>898</v>
      </c>
      <c r="W31" s="1075"/>
      <c r="X31" s="1075"/>
      <c r="Y31" s="1075"/>
      <c r="Z31" s="1075"/>
      <c r="AA31" s="1075">
        <v>98</v>
      </c>
      <c r="AB31" s="1075"/>
      <c r="AC31" s="1075"/>
      <c r="AD31" s="1075"/>
      <c r="AE31" s="1076"/>
      <c r="AF31" s="1071">
        <v>1343</v>
      </c>
      <c r="AG31" s="1072"/>
      <c r="AH31" s="1072"/>
      <c r="AI31" s="1072"/>
      <c r="AJ31" s="1073"/>
      <c r="AK31" s="1016">
        <v>73</v>
      </c>
      <c r="AL31" s="1007"/>
      <c r="AM31" s="1007"/>
      <c r="AN31" s="1007"/>
      <c r="AO31" s="1007"/>
      <c r="AP31" s="1007">
        <v>4911</v>
      </c>
      <c r="AQ31" s="1007"/>
      <c r="AR31" s="1007"/>
      <c r="AS31" s="1007"/>
      <c r="AT31" s="1007"/>
      <c r="AU31" s="1007">
        <v>678</v>
      </c>
      <c r="AV31" s="1007"/>
      <c r="AW31" s="1007"/>
      <c r="AX31" s="1007"/>
      <c r="AY31" s="1007"/>
      <c r="AZ31" s="1077"/>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395</v>
      </c>
      <c r="C32" s="1067"/>
      <c r="D32" s="1067"/>
      <c r="E32" s="1067"/>
      <c r="F32" s="1067"/>
      <c r="G32" s="1067"/>
      <c r="H32" s="1067"/>
      <c r="I32" s="1067"/>
      <c r="J32" s="1067"/>
      <c r="K32" s="1067"/>
      <c r="L32" s="1067"/>
      <c r="M32" s="1067"/>
      <c r="N32" s="1067"/>
      <c r="O32" s="1067"/>
      <c r="P32" s="1068"/>
      <c r="Q32" s="1074">
        <v>139</v>
      </c>
      <c r="R32" s="1075"/>
      <c r="S32" s="1075"/>
      <c r="T32" s="1075"/>
      <c r="U32" s="1075"/>
      <c r="V32" s="1075">
        <v>184</v>
      </c>
      <c r="W32" s="1075"/>
      <c r="X32" s="1075"/>
      <c r="Y32" s="1075"/>
      <c r="Z32" s="1075"/>
      <c r="AA32" s="1075">
        <v>-45</v>
      </c>
      <c r="AB32" s="1075"/>
      <c r="AC32" s="1075"/>
      <c r="AD32" s="1075"/>
      <c r="AE32" s="1076"/>
      <c r="AF32" s="1071">
        <v>9</v>
      </c>
      <c r="AG32" s="1072"/>
      <c r="AH32" s="1072"/>
      <c r="AI32" s="1072"/>
      <c r="AJ32" s="1073"/>
      <c r="AK32" s="1016">
        <v>245</v>
      </c>
      <c r="AL32" s="1007"/>
      <c r="AM32" s="1007"/>
      <c r="AN32" s="1007"/>
      <c r="AO32" s="1007"/>
      <c r="AP32" s="1007">
        <v>584</v>
      </c>
      <c r="AQ32" s="1007"/>
      <c r="AR32" s="1007"/>
      <c r="AS32" s="1007"/>
      <c r="AT32" s="1007"/>
      <c r="AU32" s="1007">
        <v>575</v>
      </c>
      <c r="AV32" s="1007"/>
      <c r="AW32" s="1007"/>
      <c r="AX32" s="1007"/>
      <c r="AY32" s="1007"/>
      <c r="AZ32" s="1077"/>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396</v>
      </c>
      <c r="C33" s="1067"/>
      <c r="D33" s="1067"/>
      <c r="E33" s="1067"/>
      <c r="F33" s="1067"/>
      <c r="G33" s="1067"/>
      <c r="H33" s="1067"/>
      <c r="I33" s="1067"/>
      <c r="J33" s="1067"/>
      <c r="K33" s="1067"/>
      <c r="L33" s="1067"/>
      <c r="M33" s="1067"/>
      <c r="N33" s="1067"/>
      <c r="O33" s="1067"/>
      <c r="P33" s="1068"/>
      <c r="Q33" s="1074">
        <v>2340</v>
      </c>
      <c r="R33" s="1075"/>
      <c r="S33" s="1075"/>
      <c r="T33" s="1075"/>
      <c r="U33" s="1075"/>
      <c r="V33" s="1075">
        <v>2373</v>
      </c>
      <c r="W33" s="1075"/>
      <c r="X33" s="1075"/>
      <c r="Y33" s="1075"/>
      <c r="Z33" s="1075"/>
      <c r="AA33" s="1075">
        <v>-33</v>
      </c>
      <c r="AB33" s="1075"/>
      <c r="AC33" s="1075"/>
      <c r="AD33" s="1075"/>
      <c r="AE33" s="1076"/>
      <c r="AF33" s="1071">
        <v>259</v>
      </c>
      <c r="AG33" s="1072"/>
      <c r="AH33" s="1072"/>
      <c r="AI33" s="1072"/>
      <c r="AJ33" s="1073"/>
      <c r="AK33" s="1016">
        <v>1591</v>
      </c>
      <c r="AL33" s="1007"/>
      <c r="AM33" s="1007"/>
      <c r="AN33" s="1007"/>
      <c r="AO33" s="1007"/>
      <c r="AP33" s="1007">
        <v>17325</v>
      </c>
      <c r="AQ33" s="1007"/>
      <c r="AR33" s="1007"/>
      <c r="AS33" s="1007"/>
      <c r="AT33" s="1007"/>
      <c r="AU33" s="1007">
        <v>11937</v>
      </c>
      <c r="AV33" s="1007"/>
      <c r="AW33" s="1007"/>
      <c r="AX33" s="1007"/>
      <c r="AY33" s="1007"/>
      <c r="AZ33" s="1077"/>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397</v>
      </c>
      <c r="C34" s="1067"/>
      <c r="D34" s="1067"/>
      <c r="E34" s="1067"/>
      <c r="F34" s="1067"/>
      <c r="G34" s="1067"/>
      <c r="H34" s="1067"/>
      <c r="I34" s="1067"/>
      <c r="J34" s="1067"/>
      <c r="K34" s="1067"/>
      <c r="L34" s="1067"/>
      <c r="M34" s="1067"/>
      <c r="N34" s="1067"/>
      <c r="O34" s="1067"/>
      <c r="P34" s="1068"/>
      <c r="Q34" s="1074">
        <v>7</v>
      </c>
      <c r="R34" s="1075"/>
      <c r="S34" s="1075"/>
      <c r="T34" s="1075"/>
      <c r="U34" s="1075"/>
      <c r="V34" s="1075">
        <v>7</v>
      </c>
      <c r="W34" s="1075"/>
      <c r="X34" s="1075"/>
      <c r="Y34" s="1075"/>
      <c r="Z34" s="1075"/>
      <c r="AA34" s="1075" t="s">
        <v>553</v>
      </c>
      <c r="AB34" s="1075"/>
      <c r="AC34" s="1075"/>
      <c r="AD34" s="1075"/>
      <c r="AE34" s="1076"/>
      <c r="AF34" s="1071" t="s">
        <v>122</v>
      </c>
      <c r="AG34" s="1072"/>
      <c r="AH34" s="1072"/>
      <c r="AI34" s="1072"/>
      <c r="AJ34" s="1073"/>
      <c r="AK34" s="1016">
        <v>2</v>
      </c>
      <c r="AL34" s="1007"/>
      <c r="AM34" s="1007"/>
      <c r="AN34" s="1007"/>
      <c r="AO34" s="1007"/>
      <c r="AP34" s="1007" t="s">
        <v>553</v>
      </c>
      <c r="AQ34" s="1007"/>
      <c r="AR34" s="1007"/>
      <c r="AS34" s="1007"/>
      <c r="AT34" s="1007"/>
      <c r="AU34" s="1007" t="s">
        <v>553</v>
      </c>
      <c r="AV34" s="1007"/>
      <c r="AW34" s="1007"/>
      <c r="AX34" s="1007"/>
      <c r="AY34" s="1007"/>
      <c r="AZ34" s="1077"/>
      <c r="BA34" s="1077"/>
      <c r="BB34" s="1077"/>
      <c r="BC34" s="1077"/>
      <c r="BD34" s="1077"/>
      <c r="BE34" s="1008" t="s">
        <v>398</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399</v>
      </c>
      <c r="C35" s="1067"/>
      <c r="D35" s="1067"/>
      <c r="E35" s="1067"/>
      <c r="F35" s="1067"/>
      <c r="G35" s="1067"/>
      <c r="H35" s="1067"/>
      <c r="I35" s="1067"/>
      <c r="J35" s="1067"/>
      <c r="K35" s="1067"/>
      <c r="L35" s="1067"/>
      <c r="M35" s="1067"/>
      <c r="N35" s="1067"/>
      <c r="O35" s="1067"/>
      <c r="P35" s="1068"/>
      <c r="Q35" s="1074">
        <v>17</v>
      </c>
      <c r="R35" s="1075"/>
      <c r="S35" s="1075"/>
      <c r="T35" s="1075"/>
      <c r="U35" s="1075"/>
      <c r="V35" s="1075">
        <v>17</v>
      </c>
      <c r="W35" s="1075"/>
      <c r="X35" s="1075"/>
      <c r="Y35" s="1075"/>
      <c r="Z35" s="1075"/>
      <c r="AA35" s="1075" t="s">
        <v>553</v>
      </c>
      <c r="AB35" s="1075"/>
      <c r="AC35" s="1075"/>
      <c r="AD35" s="1075"/>
      <c r="AE35" s="1076"/>
      <c r="AF35" s="1071" t="s">
        <v>122</v>
      </c>
      <c r="AG35" s="1072"/>
      <c r="AH35" s="1072"/>
      <c r="AI35" s="1072"/>
      <c r="AJ35" s="1073"/>
      <c r="AK35" s="1016">
        <v>16</v>
      </c>
      <c r="AL35" s="1007"/>
      <c r="AM35" s="1007"/>
      <c r="AN35" s="1007"/>
      <c r="AO35" s="1007"/>
      <c r="AP35" s="1007" t="s">
        <v>553</v>
      </c>
      <c r="AQ35" s="1007"/>
      <c r="AR35" s="1007"/>
      <c r="AS35" s="1007"/>
      <c r="AT35" s="1007"/>
      <c r="AU35" s="1007" t="s">
        <v>553</v>
      </c>
      <c r="AV35" s="1007"/>
      <c r="AW35" s="1007"/>
      <c r="AX35" s="1007"/>
      <c r="AY35" s="1007"/>
      <c r="AZ35" s="1077"/>
      <c r="BA35" s="1077"/>
      <c r="BB35" s="1077"/>
      <c r="BC35" s="1077"/>
      <c r="BD35" s="1077"/>
      <c r="BE35" s="1008" t="s">
        <v>398</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400</v>
      </c>
      <c r="C36" s="1067"/>
      <c r="D36" s="1067"/>
      <c r="E36" s="1067"/>
      <c r="F36" s="1067"/>
      <c r="G36" s="1067"/>
      <c r="H36" s="1067"/>
      <c r="I36" s="1067"/>
      <c r="J36" s="1067"/>
      <c r="K36" s="1067"/>
      <c r="L36" s="1067"/>
      <c r="M36" s="1067"/>
      <c r="N36" s="1067"/>
      <c r="O36" s="1067"/>
      <c r="P36" s="1068"/>
      <c r="Q36" s="1074">
        <v>74</v>
      </c>
      <c r="R36" s="1075"/>
      <c r="S36" s="1075"/>
      <c r="T36" s="1075"/>
      <c r="U36" s="1075"/>
      <c r="V36" s="1075">
        <v>74</v>
      </c>
      <c r="W36" s="1075"/>
      <c r="X36" s="1075"/>
      <c r="Y36" s="1075"/>
      <c r="Z36" s="1075"/>
      <c r="AA36" s="1075" t="s">
        <v>553</v>
      </c>
      <c r="AB36" s="1075"/>
      <c r="AC36" s="1075"/>
      <c r="AD36" s="1075"/>
      <c r="AE36" s="1076"/>
      <c r="AF36" s="1071" t="s">
        <v>122</v>
      </c>
      <c r="AG36" s="1072"/>
      <c r="AH36" s="1072"/>
      <c r="AI36" s="1072"/>
      <c r="AJ36" s="1073"/>
      <c r="AK36" s="1016">
        <v>73</v>
      </c>
      <c r="AL36" s="1007"/>
      <c r="AM36" s="1007"/>
      <c r="AN36" s="1007"/>
      <c r="AO36" s="1007"/>
      <c r="AP36" s="1007">
        <v>116</v>
      </c>
      <c r="AQ36" s="1007"/>
      <c r="AR36" s="1007"/>
      <c r="AS36" s="1007"/>
      <c r="AT36" s="1007"/>
      <c r="AU36" s="1007">
        <v>112</v>
      </c>
      <c r="AV36" s="1007"/>
      <c r="AW36" s="1007"/>
      <c r="AX36" s="1007"/>
      <c r="AY36" s="1007"/>
      <c r="AZ36" s="1077"/>
      <c r="BA36" s="1077"/>
      <c r="BB36" s="1077"/>
      <c r="BC36" s="1077"/>
      <c r="BD36" s="1077"/>
      <c r="BE36" s="1008" t="s">
        <v>398</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402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1903</v>
      </c>
      <c r="AG63" s="995"/>
      <c r="AH63" s="995"/>
      <c r="AI63" s="995"/>
      <c r="AJ63" s="1058"/>
      <c r="AK63" s="1059"/>
      <c r="AL63" s="999"/>
      <c r="AM63" s="999"/>
      <c r="AN63" s="999"/>
      <c r="AO63" s="999"/>
      <c r="AP63" s="995">
        <v>22936</v>
      </c>
      <c r="AQ63" s="995"/>
      <c r="AR63" s="995"/>
      <c r="AS63" s="995"/>
      <c r="AT63" s="995"/>
      <c r="AU63" s="995">
        <v>13301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404</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405</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564</v>
      </c>
      <c r="C68" s="1022"/>
      <c r="D68" s="1022"/>
      <c r="E68" s="1022"/>
      <c r="F68" s="1022"/>
      <c r="G68" s="1022"/>
      <c r="H68" s="1022"/>
      <c r="I68" s="1022"/>
      <c r="J68" s="1022"/>
      <c r="K68" s="1022"/>
      <c r="L68" s="1022"/>
      <c r="M68" s="1022"/>
      <c r="N68" s="1022"/>
      <c r="O68" s="1022"/>
      <c r="P68" s="1023"/>
      <c r="Q68" s="1024">
        <v>540</v>
      </c>
      <c r="R68" s="1018"/>
      <c r="S68" s="1018"/>
      <c r="T68" s="1018"/>
      <c r="U68" s="1018"/>
      <c r="V68" s="1018">
        <v>538</v>
      </c>
      <c r="W68" s="1018"/>
      <c r="X68" s="1018"/>
      <c r="Y68" s="1018"/>
      <c r="Z68" s="1018"/>
      <c r="AA68" s="1018">
        <v>2</v>
      </c>
      <c r="AB68" s="1018"/>
      <c r="AC68" s="1018"/>
      <c r="AD68" s="1018"/>
      <c r="AE68" s="1018"/>
      <c r="AF68" s="1018">
        <v>2</v>
      </c>
      <c r="AG68" s="1018"/>
      <c r="AH68" s="1018"/>
      <c r="AI68" s="1018"/>
      <c r="AJ68" s="1018"/>
      <c r="AK68" s="1018" t="s">
        <v>553</v>
      </c>
      <c r="AL68" s="1018"/>
      <c r="AM68" s="1018"/>
      <c r="AN68" s="1018"/>
      <c r="AO68" s="1018"/>
      <c r="AP68" s="1018" t="s">
        <v>553</v>
      </c>
      <c r="AQ68" s="1018"/>
      <c r="AR68" s="1018"/>
      <c r="AS68" s="1018"/>
      <c r="AT68" s="1018"/>
      <c r="AU68" s="1018" t="s">
        <v>553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565</v>
      </c>
      <c r="C69" s="1011"/>
      <c r="D69" s="1011"/>
      <c r="E69" s="1011"/>
      <c r="F69" s="1011"/>
      <c r="G69" s="1011"/>
      <c r="H69" s="1011"/>
      <c r="I69" s="1011"/>
      <c r="J69" s="1011"/>
      <c r="K69" s="1011"/>
      <c r="L69" s="1011"/>
      <c r="M69" s="1011"/>
      <c r="N69" s="1011"/>
      <c r="O69" s="1011"/>
      <c r="P69" s="1012"/>
      <c r="Q69" s="1013">
        <v>152</v>
      </c>
      <c r="R69" s="1007"/>
      <c r="S69" s="1007"/>
      <c r="T69" s="1007"/>
      <c r="U69" s="1007"/>
      <c r="V69" s="1007">
        <v>97</v>
      </c>
      <c r="W69" s="1007"/>
      <c r="X69" s="1007"/>
      <c r="Y69" s="1007"/>
      <c r="Z69" s="1007"/>
      <c r="AA69" s="1007">
        <v>55</v>
      </c>
      <c r="AB69" s="1007"/>
      <c r="AC69" s="1007"/>
      <c r="AD69" s="1007"/>
      <c r="AE69" s="1007"/>
      <c r="AF69" s="1007">
        <v>55</v>
      </c>
      <c r="AG69" s="1007"/>
      <c r="AH69" s="1007"/>
      <c r="AI69" s="1007"/>
      <c r="AJ69" s="1007"/>
      <c r="AK69" s="1007" t="s">
        <v>553</v>
      </c>
      <c r="AL69" s="1007"/>
      <c r="AM69" s="1007"/>
      <c r="AN69" s="1007"/>
      <c r="AO69" s="1007"/>
      <c r="AP69" s="1007" t="s">
        <v>553</v>
      </c>
      <c r="AQ69" s="1007"/>
      <c r="AR69" s="1007"/>
      <c r="AS69" s="1007"/>
      <c r="AT69" s="1007"/>
      <c r="AU69" s="1007" t="s">
        <v>553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566</v>
      </c>
      <c r="C70" s="1011"/>
      <c r="D70" s="1011"/>
      <c r="E70" s="1011"/>
      <c r="F70" s="1011"/>
      <c r="G70" s="1011"/>
      <c r="H70" s="1011"/>
      <c r="I70" s="1011"/>
      <c r="J70" s="1011"/>
      <c r="K70" s="1011"/>
      <c r="L70" s="1011"/>
      <c r="M70" s="1011"/>
      <c r="N70" s="1011"/>
      <c r="O70" s="1011"/>
      <c r="P70" s="1012"/>
      <c r="Q70" s="1013">
        <v>88</v>
      </c>
      <c r="R70" s="1007"/>
      <c r="S70" s="1007"/>
      <c r="T70" s="1007"/>
      <c r="U70" s="1007"/>
      <c r="V70" s="1007">
        <v>69</v>
      </c>
      <c r="W70" s="1007"/>
      <c r="X70" s="1007"/>
      <c r="Y70" s="1007"/>
      <c r="Z70" s="1007"/>
      <c r="AA70" s="1007">
        <v>19</v>
      </c>
      <c r="AB70" s="1007"/>
      <c r="AC70" s="1007"/>
      <c r="AD70" s="1007"/>
      <c r="AE70" s="1007"/>
      <c r="AF70" s="1007">
        <v>19</v>
      </c>
      <c r="AG70" s="1007"/>
      <c r="AH70" s="1007"/>
      <c r="AI70" s="1007"/>
      <c r="AJ70" s="1007"/>
      <c r="AK70" s="1007" t="s">
        <v>553</v>
      </c>
      <c r="AL70" s="1007"/>
      <c r="AM70" s="1007"/>
      <c r="AN70" s="1007"/>
      <c r="AO70" s="1007"/>
      <c r="AP70" s="1007" t="s">
        <v>553</v>
      </c>
      <c r="AQ70" s="1007"/>
      <c r="AR70" s="1007"/>
      <c r="AS70" s="1007"/>
      <c r="AT70" s="1007"/>
      <c r="AU70" s="1007" t="s">
        <v>553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567</v>
      </c>
      <c r="C71" s="1011"/>
      <c r="D71" s="1011"/>
      <c r="E71" s="1011"/>
      <c r="F71" s="1011"/>
      <c r="G71" s="1011"/>
      <c r="H71" s="1011"/>
      <c r="I71" s="1011"/>
      <c r="J71" s="1011"/>
      <c r="K71" s="1011"/>
      <c r="L71" s="1011"/>
      <c r="M71" s="1011"/>
      <c r="N71" s="1011"/>
      <c r="O71" s="1011"/>
      <c r="P71" s="1012"/>
      <c r="Q71" s="1013">
        <v>230159</v>
      </c>
      <c r="R71" s="1007"/>
      <c r="S71" s="1007"/>
      <c r="T71" s="1007"/>
      <c r="U71" s="1007"/>
      <c r="V71" s="1007">
        <v>223900</v>
      </c>
      <c r="W71" s="1007"/>
      <c r="X71" s="1007"/>
      <c r="Y71" s="1007"/>
      <c r="Z71" s="1007"/>
      <c r="AA71" s="1007">
        <v>6259</v>
      </c>
      <c r="AB71" s="1007"/>
      <c r="AC71" s="1007"/>
      <c r="AD71" s="1007"/>
      <c r="AE71" s="1007"/>
      <c r="AF71" s="1007">
        <v>6259</v>
      </c>
      <c r="AG71" s="1007"/>
      <c r="AH71" s="1007"/>
      <c r="AI71" s="1007"/>
      <c r="AJ71" s="1007"/>
      <c r="AK71" s="1007" t="s">
        <v>553</v>
      </c>
      <c r="AL71" s="1007"/>
      <c r="AM71" s="1007"/>
      <c r="AN71" s="1007"/>
      <c r="AO71" s="1007"/>
      <c r="AP71" s="1007" t="s">
        <v>553</v>
      </c>
      <c r="AQ71" s="1007"/>
      <c r="AR71" s="1007"/>
      <c r="AS71" s="1007"/>
      <c r="AT71" s="1007"/>
      <c r="AU71" s="1007" t="s">
        <v>553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406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4255</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295</v>
      </c>
      <c r="CS102" s="989"/>
      <c r="CT102" s="989"/>
      <c r="CU102" s="989"/>
      <c r="CV102" s="990"/>
      <c r="CW102" s="988">
        <v>1</v>
      </c>
      <c r="CX102" s="989"/>
      <c r="CY102" s="989"/>
      <c r="CZ102" s="989"/>
      <c r="DA102" s="990"/>
      <c r="DB102" s="988">
        <v>23</v>
      </c>
      <c r="DC102" s="989"/>
      <c r="DD102" s="989"/>
      <c r="DE102" s="989"/>
      <c r="DF102" s="990"/>
      <c r="DG102" s="988" t="s">
        <v>553</v>
      </c>
      <c r="DH102" s="989"/>
      <c r="DI102" s="989"/>
      <c r="DJ102" s="989"/>
      <c r="DK102" s="990"/>
      <c r="DL102" s="988" t="s">
        <v>553</v>
      </c>
      <c r="DM102" s="989"/>
      <c r="DN102" s="989"/>
      <c r="DO102" s="989"/>
      <c r="DP102" s="990"/>
      <c r="DQ102" s="988">
        <v>21</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412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415</v>
      </c>
      <c r="AB109" s="932"/>
      <c r="AC109" s="932"/>
      <c r="AD109" s="932"/>
      <c r="AE109" s="933"/>
      <c r="AF109" s="934" t="s">
        <v>416</v>
      </c>
      <c r="AG109" s="932"/>
      <c r="AH109" s="932"/>
      <c r="AI109" s="932"/>
      <c r="AJ109" s="933"/>
      <c r="AK109" s="934" t="s">
        <v>294</v>
      </c>
      <c r="AL109" s="932"/>
      <c r="AM109" s="932"/>
      <c r="AN109" s="932"/>
      <c r="AO109" s="933"/>
      <c r="AP109" s="934" t="s">
        <v>417</v>
      </c>
      <c r="AQ109" s="932"/>
      <c r="AR109" s="932"/>
      <c r="AS109" s="932"/>
      <c r="AT109" s="965"/>
      <c r="AU109" s="931" t="s">
        <v>414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415</v>
      </c>
      <c r="BR109" s="932"/>
      <c r="BS109" s="932"/>
      <c r="BT109" s="932"/>
      <c r="BU109" s="933"/>
      <c r="BV109" s="934" t="s">
        <v>416</v>
      </c>
      <c r="BW109" s="932"/>
      <c r="BX109" s="932"/>
      <c r="BY109" s="932"/>
      <c r="BZ109" s="933"/>
      <c r="CA109" s="934" t="s">
        <v>294</v>
      </c>
      <c r="CB109" s="932"/>
      <c r="CC109" s="932"/>
      <c r="CD109" s="932"/>
      <c r="CE109" s="933"/>
      <c r="CF109" s="972" t="s">
        <v>417</v>
      </c>
      <c r="CG109" s="972"/>
      <c r="CH109" s="972"/>
      <c r="CI109" s="972"/>
      <c r="CJ109" s="972"/>
      <c r="CK109" s="934" t="s">
        <v>418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415</v>
      </c>
      <c r="DH109" s="932"/>
      <c r="DI109" s="932"/>
      <c r="DJ109" s="932"/>
      <c r="DK109" s="933"/>
      <c r="DL109" s="934" t="s">
        <v>416</v>
      </c>
      <c r="DM109" s="932"/>
      <c r="DN109" s="932"/>
      <c r="DO109" s="932"/>
      <c r="DP109" s="933"/>
      <c r="DQ109" s="934" t="s">
        <v>294</v>
      </c>
      <c r="DR109" s="932"/>
      <c r="DS109" s="932"/>
      <c r="DT109" s="932"/>
      <c r="DU109" s="933"/>
      <c r="DV109" s="934" t="s">
        <v>417</v>
      </c>
      <c r="DW109" s="932"/>
      <c r="DX109" s="932"/>
      <c r="DY109" s="932"/>
      <c r="DZ109" s="965"/>
    </row>
    <row r="110" spans="1:131" s="230" customFormat="1" ht="26.25" customHeight="1" x14ac:dyDescent="0.2">
      <c r="A110" s="843" t="s">
        <v>419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4780409</v>
      </c>
      <c r="AB110" s="925"/>
      <c r="AC110" s="925"/>
      <c r="AD110" s="925"/>
      <c r="AE110" s="926"/>
      <c r="AF110" s="927">
        <v>5206249</v>
      </c>
      <c r="AG110" s="925"/>
      <c r="AH110" s="925"/>
      <c r="AI110" s="925"/>
      <c r="AJ110" s="926"/>
      <c r="AK110" s="927">
        <v>5237586</v>
      </c>
      <c r="AL110" s="925"/>
      <c r="AM110" s="925"/>
      <c r="AN110" s="925"/>
      <c r="AO110" s="926"/>
      <c r="AP110" s="928">
        <v>21.2</v>
      </c>
      <c r="AQ110" s="929"/>
      <c r="AR110" s="929"/>
      <c r="AS110" s="929"/>
      <c r="AT110" s="930"/>
      <c r="AU110" s="966" t="s">
        <v>69</v>
      </c>
      <c r="AV110" s="967"/>
      <c r="AW110" s="967"/>
      <c r="AX110" s="967"/>
      <c r="AY110" s="967"/>
      <c r="AZ110" s="896" t="s">
        <v>420</v>
      </c>
      <c r="BA110" s="844"/>
      <c r="BB110" s="844"/>
      <c r="BC110" s="844"/>
      <c r="BD110" s="844"/>
      <c r="BE110" s="844"/>
      <c r="BF110" s="844"/>
      <c r="BG110" s="844"/>
      <c r="BH110" s="844"/>
      <c r="BI110" s="844"/>
      <c r="BJ110" s="844"/>
      <c r="BK110" s="844"/>
      <c r="BL110" s="844"/>
      <c r="BM110" s="844"/>
      <c r="BN110" s="844"/>
      <c r="BO110" s="844"/>
      <c r="BP110" s="845"/>
      <c r="BQ110" s="897">
        <v>61639045</v>
      </c>
      <c r="BR110" s="878"/>
      <c r="BS110" s="878"/>
      <c r="BT110" s="878"/>
      <c r="BU110" s="878"/>
      <c r="BV110" s="878">
        <v>60566035</v>
      </c>
      <c r="BW110" s="878"/>
      <c r="BX110" s="878"/>
      <c r="BY110" s="878"/>
      <c r="BZ110" s="878"/>
      <c r="CA110" s="878">
        <v>58038735</v>
      </c>
      <c r="CB110" s="878"/>
      <c r="CC110" s="878"/>
      <c r="CD110" s="878"/>
      <c r="CE110" s="878"/>
      <c r="CF110" s="902">
        <v>235.4</v>
      </c>
      <c r="CG110" s="903"/>
      <c r="CH110" s="903"/>
      <c r="CI110" s="903"/>
      <c r="CJ110" s="903"/>
      <c r="CK110" s="962" t="s">
        <v>421</v>
      </c>
      <c r="CL110" s="855"/>
      <c r="CM110" s="896" t="s">
        <v>422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v>2727406</v>
      </c>
      <c r="DR110" s="878"/>
      <c r="DS110" s="878"/>
      <c r="DT110" s="878"/>
      <c r="DU110" s="878"/>
      <c r="DV110" s="879">
        <v>11.1</v>
      </c>
      <c r="DW110" s="879"/>
      <c r="DX110" s="879"/>
      <c r="DY110" s="879"/>
      <c r="DZ110" s="880"/>
    </row>
    <row r="111" spans="1:131" s="230" customFormat="1" ht="26.25" customHeight="1" x14ac:dyDescent="0.2">
      <c r="A111" s="810" t="s">
        <v>423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424</v>
      </c>
      <c r="BA111" s="788"/>
      <c r="BB111" s="788"/>
      <c r="BC111" s="788"/>
      <c r="BD111" s="788"/>
      <c r="BE111" s="788"/>
      <c r="BF111" s="788"/>
      <c r="BG111" s="788"/>
      <c r="BH111" s="788"/>
      <c r="BI111" s="788"/>
      <c r="BJ111" s="788"/>
      <c r="BK111" s="788"/>
      <c r="BL111" s="788"/>
      <c r="BM111" s="788"/>
      <c r="BN111" s="788"/>
      <c r="BO111" s="788"/>
      <c r="BP111" s="789"/>
      <c r="BQ111" s="852">
        <v>204</v>
      </c>
      <c r="BR111" s="853"/>
      <c r="BS111" s="853"/>
      <c r="BT111" s="853"/>
      <c r="BU111" s="853"/>
      <c r="BV111" s="853" t="s">
        <v>122</v>
      </c>
      <c r="BW111" s="853"/>
      <c r="BX111" s="853"/>
      <c r="BY111" s="853"/>
      <c r="BZ111" s="853"/>
      <c r="CA111" s="853">
        <v>2727406</v>
      </c>
      <c r="CB111" s="853"/>
      <c r="CC111" s="853"/>
      <c r="CD111" s="853"/>
      <c r="CE111" s="853"/>
      <c r="CF111" s="911">
        <v>11.1</v>
      </c>
      <c r="CG111" s="912"/>
      <c r="CH111" s="912"/>
      <c r="CI111" s="912"/>
      <c r="CJ111" s="912"/>
      <c r="CK111" s="963"/>
      <c r="CL111" s="857"/>
      <c r="CM111" s="851" t="s">
        <v>425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426</v>
      </c>
      <c r="B112" s="949"/>
      <c r="C112" s="788" t="s">
        <v>427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428</v>
      </c>
      <c r="BA112" s="788"/>
      <c r="BB112" s="788"/>
      <c r="BC112" s="788"/>
      <c r="BD112" s="788"/>
      <c r="BE112" s="788"/>
      <c r="BF112" s="788"/>
      <c r="BG112" s="788"/>
      <c r="BH112" s="788"/>
      <c r="BI112" s="788"/>
      <c r="BJ112" s="788"/>
      <c r="BK112" s="788"/>
      <c r="BL112" s="788"/>
      <c r="BM112" s="788"/>
      <c r="BN112" s="788"/>
      <c r="BO112" s="788"/>
      <c r="BP112" s="789"/>
      <c r="BQ112" s="852">
        <v>16067403</v>
      </c>
      <c r="BR112" s="853"/>
      <c r="BS112" s="853"/>
      <c r="BT112" s="853"/>
      <c r="BU112" s="853"/>
      <c r="BV112" s="853">
        <v>14821837</v>
      </c>
      <c r="BW112" s="853"/>
      <c r="BX112" s="853"/>
      <c r="BY112" s="853"/>
      <c r="BZ112" s="853"/>
      <c r="CA112" s="853">
        <v>13301466</v>
      </c>
      <c r="CB112" s="853"/>
      <c r="CC112" s="853"/>
      <c r="CD112" s="853"/>
      <c r="CE112" s="853"/>
      <c r="CF112" s="911">
        <v>54</v>
      </c>
      <c r="CG112" s="912"/>
      <c r="CH112" s="912"/>
      <c r="CI112" s="912"/>
      <c r="CJ112" s="912"/>
      <c r="CK112" s="963"/>
      <c r="CL112" s="857"/>
      <c r="CM112" s="851" t="s">
        <v>429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430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1427524</v>
      </c>
      <c r="AB113" s="955"/>
      <c r="AC113" s="955"/>
      <c r="AD113" s="955"/>
      <c r="AE113" s="956"/>
      <c r="AF113" s="957">
        <v>1445391</v>
      </c>
      <c r="AG113" s="955"/>
      <c r="AH113" s="955"/>
      <c r="AI113" s="955"/>
      <c r="AJ113" s="956"/>
      <c r="AK113" s="957">
        <v>1537240</v>
      </c>
      <c r="AL113" s="955"/>
      <c r="AM113" s="955"/>
      <c r="AN113" s="955"/>
      <c r="AO113" s="956"/>
      <c r="AP113" s="958">
        <v>6.2</v>
      </c>
      <c r="AQ113" s="959"/>
      <c r="AR113" s="959"/>
      <c r="AS113" s="959"/>
      <c r="AT113" s="960"/>
      <c r="AU113" s="968"/>
      <c r="AV113" s="969"/>
      <c r="AW113" s="969"/>
      <c r="AX113" s="969"/>
      <c r="AY113" s="969"/>
      <c r="AZ113" s="851" t="s">
        <v>431</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432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434</v>
      </c>
      <c r="BA114" s="788"/>
      <c r="BB114" s="788"/>
      <c r="BC114" s="788"/>
      <c r="BD114" s="788"/>
      <c r="BE114" s="788"/>
      <c r="BF114" s="788"/>
      <c r="BG114" s="788"/>
      <c r="BH114" s="788"/>
      <c r="BI114" s="788"/>
      <c r="BJ114" s="788"/>
      <c r="BK114" s="788"/>
      <c r="BL114" s="788"/>
      <c r="BM114" s="788"/>
      <c r="BN114" s="788"/>
      <c r="BO114" s="788"/>
      <c r="BP114" s="789"/>
      <c r="BQ114" s="852">
        <v>6452150</v>
      </c>
      <c r="BR114" s="853"/>
      <c r="BS114" s="853"/>
      <c r="BT114" s="853"/>
      <c r="BU114" s="853"/>
      <c r="BV114" s="853">
        <v>6434314</v>
      </c>
      <c r="BW114" s="853"/>
      <c r="BX114" s="853"/>
      <c r="BY114" s="853"/>
      <c r="BZ114" s="853"/>
      <c r="CA114" s="853">
        <v>6594281</v>
      </c>
      <c r="CB114" s="853"/>
      <c r="CC114" s="853"/>
      <c r="CD114" s="853"/>
      <c r="CE114" s="853"/>
      <c r="CF114" s="911">
        <v>26.7</v>
      </c>
      <c r="CG114" s="912"/>
      <c r="CH114" s="912"/>
      <c r="CI114" s="912"/>
      <c r="CJ114" s="912"/>
      <c r="CK114" s="963"/>
      <c r="CL114" s="857"/>
      <c r="CM114" s="851" t="s">
        <v>435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38037</v>
      </c>
      <c r="AB115" s="955"/>
      <c r="AC115" s="955"/>
      <c r="AD115" s="955"/>
      <c r="AE115" s="956"/>
      <c r="AF115" s="957">
        <v>37945</v>
      </c>
      <c r="AG115" s="955"/>
      <c r="AH115" s="955"/>
      <c r="AI115" s="955"/>
      <c r="AJ115" s="956"/>
      <c r="AK115" s="957">
        <v>37741</v>
      </c>
      <c r="AL115" s="955"/>
      <c r="AM115" s="955"/>
      <c r="AN115" s="955"/>
      <c r="AO115" s="956"/>
      <c r="AP115" s="958">
        <v>0.2</v>
      </c>
      <c r="AQ115" s="959"/>
      <c r="AR115" s="959"/>
      <c r="AS115" s="959"/>
      <c r="AT115" s="960"/>
      <c r="AU115" s="968"/>
      <c r="AV115" s="969"/>
      <c r="AW115" s="969"/>
      <c r="AX115" s="969"/>
      <c r="AY115" s="969"/>
      <c r="AZ115" s="851" t="s">
        <v>437</v>
      </c>
      <c r="BA115" s="788"/>
      <c r="BB115" s="788"/>
      <c r="BC115" s="788"/>
      <c r="BD115" s="788"/>
      <c r="BE115" s="788"/>
      <c r="BF115" s="788"/>
      <c r="BG115" s="788"/>
      <c r="BH115" s="788"/>
      <c r="BI115" s="788"/>
      <c r="BJ115" s="788"/>
      <c r="BK115" s="788"/>
      <c r="BL115" s="788"/>
      <c r="BM115" s="788"/>
      <c r="BN115" s="788"/>
      <c r="BO115" s="788"/>
      <c r="BP115" s="789"/>
      <c r="BQ115" s="852">
        <v>20790</v>
      </c>
      <c r="BR115" s="853"/>
      <c r="BS115" s="853"/>
      <c r="BT115" s="853"/>
      <c r="BU115" s="853"/>
      <c r="BV115" s="853">
        <v>20930</v>
      </c>
      <c r="BW115" s="853"/>
      <c r="BX115" s="853"/>
      <c r="BY115" s="853"/>
      <c r="BZ115" s="853"/>
      <c r="CA115" s="853">
        <v>20762</v>
      </c>
      <c r="CB115" s="853"/>
      <c r="CC115" s="853"/>
      <c r="CD115" s="853"/>
      <c r="CE115" s="853"/>
      <c r="CF115" s="911">
        <v>0.1</v>
      </c>
      <c r="CG115" s="912"/>
      <c r="CH115" s="912"/>
      <c r="CI115" s="912"/>
      <c r="CJ115" s="912"/>
      <c r="CK115" s="963"/>
      <c r="CL115" s="857"/>
      <c r="CM115" s="851" t="s">
        <v>438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440</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204</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442</v>
      </c>
      <c r="Z117" s="933"/>
      <c r="AA117" s="938">
        <v>6245970</v>
      </c>
      <c r="AB117" s="939"/>
      <c r="AC117" s="939"/>
      <c r="AD117" s="939"/>
      <c r="AE117" s="940"/>
      <c r="AF117" s="941">
        <v>6689585</v>
      </c>
      <c r="AG117" s="939"/>
      <c r="AH117" s="939"/>
      <c r="AI117" s="939"/>
      <c r="AJ117" s="940"/>
      <c r="AK117" s="941">
        <v>6812567</v>
      </c>
      <c r="AL117" s="939"/>
      <c r="AM117" s="939"/>
      <c r="AN117" s="939"/>
      <c r="AO117" s="940"/>
      <c r="AP117" s="942"/>
      <c r="AQ117" s="943"/>
      <c r="AR117" s="943"/>
      <c r="AS117" s="943"/>
      <c r="AT117" s="944"/>
      <c r="AU117" s="968"/>
      <c r="AV117" s="969"/>
      <c r="AW117" s="969"/>
      <c r="AX117" s="969"/>
      <c r="AY117" s="969"/>
      <c r="AZ117" s="899" t="s">
        <v>443</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415</v>
      </c>
      <c r="AB118" s="932"/>
      <c r="AC118" s="932"/>
      <c r="AD118" s="932"/>
      <c r="AE118" s="933"/>
      <c r="AF118" s="934" t="s">
        <v>416</v>
      </c>
      <c r="AG118" s="932"/>
      <c r="AH118" s="932"/>
      <c r="AI118" s="932"/>
      <c r="AJ118" s="933"/>
      <c r="AK118" s="934" t="s">
        <v>294</v>
      </c>
      <c r="AL118" s="932"/>
      <c r="AM118" s="932"/>
      <c r="AN118" s="932"/>
      <c r="AO118" s="933"/>
      <c r="AP118" s="935" t="s">
        <v>417</v>
      </c>
      <c r="AQ118" s="936"/>
      <c r="AR118" s="936"/>
      <c r="AS118" s="936"/>
      <c r="AT118" s="937"/>
      <c r="AU118" s="968"/>
      <c r="AV118" s="969"/>
      <c r="AW118" s="969"/>
      <c r="AX118" s="969"/>
      <c r="AY118" s="969"/>
      <c r="AZ118" s="874" t="s">
        <v>445</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421</v>
      </c>
      <c r="B119" s="855"/>
      <c r="C119" s="896" t="s">
        <v>422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37630</v>
      </c>
      <c r="AB119" s="925"/>
      <c r="AC119" s="925"/>
      <c r="AD119" s="925"/>
      <c r="AE119" s="926"/>
      <c r="AF119" s="927">
        <v>37741</v>
      </c>
      <c r="AG119" s="925"/>
      <c r="AH119" s="925"/>
      <c r="AI119" s="925"/>
      <c r="AJ119" s="926"/>
      <c r="AK119" s="927">
        <v>37741</v>
      </c>
      <c r="AL119" s="925"/>
      <c r="AM119" s="925"/>
      <c r="AN119" s="925"/>
      <c r="AO119" s="926"/>
      <c r="AP119" s="928">
        <v>0.2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447</v>
      </c>
      <c r="BP119" s="914"/>
      <c r="BQ119" s="915">
        <v>84179592</v>
      </c>
      <c r="BR119" s="881"/>
      <c r="BS119" s="881"/>
      <c r="BT119" s="881"/>
      <c r="BU119" s="881"/>
      <c r="BV119" s="881">
        <v>81843116</v>
      </c>
      <c r="BW119" s="881"/>
      <c r="BX119" s="881"/>
      <c r="BY119" s="881"/>
      <c r="BZ119" s="881"/>
      <c r="CA119" s="881">
        <v>80682650</v>
      </c>
      <c r="CB119" s="881"/>
      <c r="CC119" s="881"/>
      <c r="CD119" s="881"/>
      <c r="CE119" s="881"/>
      <c r="CF119" s="784"/>
      <c r="CG119" s="785"/>
      <c r="CH119" s="785"/>
      <c r="CI119" s="785"/>
      <c r="CJ119" s="870"/>
      <c r="CK119" s="964"/>
      <c r="CL119" s="859"/>
      <c r="CM119" s="874" t="s">
        <v>448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449</v>
      </c>
      <c r="AV120" s="917"/>
      <c r="AW120" s="917"/>
      <c r="AX120" s="917"/>
      <c r="AY120" s="918"/>
      <c r="AZ120" s="896" t="s">
        <v>450</v>
      </c>
      <c r="BA120" s="844"/>
      <c r="BB120" s="844"/>
      <c r="BC120" s="844"/>
      <c r="BD120" s="844"/>
      <c r="BE120" s="844"/>
      <c r="BF120" s="844"/>
      <c r="BG120" s="844"/>
      <c r="BH120" s="844"/>
      <c r="BI120" s="844"/>
      <c r="BJ120" s="844"/>
      <c r="BK120" s="844"/>
      <c r="BL120" s="844"/>
      <c r="BM120" s="844"/>
      <c r="BN120" s="844"/>
      <c r="BO120" s="844"/>
      <c r="BP120" s="845"/>
      <c r="BQ120" s="897">
        <v>12628929</v>
      </c>
      <c r="BR120" s="878"/>
      <c r="BS120" s="878"/>
      <c r="BT120" s="878"/>
      <c r="BU120" s="878"/>
      <c r="BV120" s="878">
        <v>12707744</v>
      </c>
      <c r="BW120" s="878"/>
      <c r="BX120" s="878"/>
      <c r="BY120" s="878"/>
      <c r="BZ120" s="878"/>
      <c r="CA120" s="878">
        <v>14280649</v>
      </c>
      <c r="CB120" s="878"/>
      <c r="CC120" s="878"/>
      <c r="CD120" s="878"/>
      <c r="CE120" s="878"/>
      <c r="CF120" s="902">
        <v>57.9</v>
      </c>
      <c r="CG120" s="903"/>
      <c r="CH120" s="903"/>
      <c r="CI120" s="903"/>
      <c r="CJ120" s="903"/>
      <c r="CK120" s="904" t="s">
        <v>451</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14403405</v>
      </c>
      <c r="DH120" s="878"/>
      <c r="DI120" s="878"/>
      <c r="DJ120" s="878"/>
      <c r="DK120" s="878"/>
      <c r="DL120" s="878">
        <v>13185775</v>
      </c>
      <c r="DM120" s="878"/>
      <c r="DN120" s="878"/>
      <c r="DO120" s="878"/>
      <c r="DP120" s="878"/>
      <c r="DQ120" s="878">
        <v>11936969</v>
      </c>
      <c r="DR120" s="878"/>
      <c r="DS120" s="878"/>
      <c r="DT120" s="878"/>
      <c r="DU120" s="878"/>
      <c r="DV120" s="879">
        <v>48.4</v>
      </c>
      <c r="DW120" s="879"/>
      <c r="DX120" s="879"/>
      <c r="DY120" s="879"/>
      <c r="DZ120" s="880"/>
    </row>
    <row r="121" spans="1:130" s="230" customFormat="1" ht="26.25" customHeight="1" x14ac:dyDescent="0.2">
      <c r="A121" s="856"/>
      <c r="B121" s="857"/>
      <c r="C121" s="899" t="s">
        <v>452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453</v>
      </c>
      <c r="BA121" s="788"/>
      <c r="BB121" s="788"/>
      <c r="BC121" s="788"/>
      <c r="BD121" s="788"/>
      <c r="BE121" s="788"/>
      <c r="BF121" s="788"/>
      <c r="BG121" s="788"/>
      <c r="BH121" s="788"/>
      <c r="BI121" s="788"/>
      <c r="BJ121" s="788"/>
      <c r="BK121" s="788"/>
      <c r="BL121" s="788"/>
      <c r="BM121" s="788"/>
      <c r="BN121" s="788"/>
      <c r="BO121" s="788"/>
      <c r="BP121" s="789"/>
      <c r="BQ121" s="852">
        <v>2205215</v>
      </c>
      <c r="BR121" s="853"/>
      <c r="BS121" s="853"/>
      <c r="BT121" s="853"/>
      <c r="BU121" s="853"/>
      <c r="BV121" s="853">
        <v>2071796</v>
      </c>
      <c r="BW121" s="853"/>
      <c r="BX121" s="853"/>
      <c r="BY121" s="853"/>
      <c r="BZ121" s="853"/>
      <c r="CA121" s="853">
        <v>1890963</v>
      </c>
      <c r="CB121" s="853"/>
      <c r="CC121" s="853"/>
      <c r="CD121" s="853"/>
      <c r="CE121" s="853"/>
      <c r="CF121" s="911">
        <v>7.7</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810657</v>
      </c>
      <c r="DH121" s="853"/>
      <c r="DI121" s="853"/>
      <c r="DJ121" s="853"/>
      <c r="DK121" s="853"/>
      <c r="DL121" s="853">
        <v>755910</v>
      </c>
      <c r="DM121" s="853"/>
      <c r="DN121" s="853"/>
      <c r="DO121" s="853"/>
      <c r="DP121" s="853"/>
      <c r="DQ121" s="853">
        <v>677683</v>
      </c>
      <c r="DR121" s="853"/>
      <c r="DS121" s="853"/>
      <c r="DT121" s="853"/>
      <c r="DU121" s="853"/>
      <c r="DV121" s="830">
        <v>2.7</v>
      </c>
      <c r="DW121" s="830"/>
      <c r="DX121" s="830"/>
      <c r="DY121" s="830"/>
      <c r="DZ121" s="831"/>
    </row>
    <row r="122" spans="1:130" s="230" customFormat="1" ht="26.25" customHeight="1" x14ac:dyDescent="0.2">
      <c r="A122" s="856"/>
      <c r="B122" s="857"/>
      <c r="C122" s="851" t="s">
        <v>435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454</v>
      </c>
      <c r="BA122" s="875"/>
      <c r="BB122" s="875"/>
      <c r="BC122" s="875"/>
      <c r="BD122" s="875"/>
      <c r="BE122" s="875"/>
      <c r="BF122" s="875"/>
      <c r="BG122" s="875"/>
      <c r="BH122" s="875"/>
      <c r="BI122" s="875"/>
      <c r="BJ122" s="875"/>
      <c r="BK122" s="875"/>
      <c r="BL122" s="875"/>
      <c r="BM122" s="875"/>
      <c r="BN122" s="875"/>
      <c r="BO122" s="875"/>
      <c r="BP122" s="876"/>
      <c r="BQ122" s="915">
        <v>55525027</v>
      </c>
      <c r="BR122" s="881"/>
      <c r="BS122" s="881"/>
      <c r="BT122" s="881"/>
      <c r="BU122" s="881"/>
      <c r="BV122" s="881">
        <v>54557874</v>
      </c>
      <c r="BW122" s="881"/>
      <c r="BX122" s="881"/>
      <c r="BY122" s="881"/>
      <c r="BZ122" s="881"/>
      <c r="CA122" s="881">
        <v>52209808</v>
      </c>
      <c r="CB122" s="881"/>
      <c r="CC122" s="881"/>
      <c r="CD122" s="881"/>
      <c r="CE122" s="881"/>
      <c r="CF122" s="882">
        <v>211.8</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668107</v>
      </c>
      <c r="DH122" s="853"/>
      <c r="DI122" s="853"/>
      <c r="DJ122" s="853"/>
      <c r="DK122" s="853"/>
      <c r="DL122" s="853">
        <v>731630</v>
      </c>
      <c r="DM122" s="853"/>
      <c r="DN122" s="853"/>
      <c r="DO122" s="853"/>
      <c r="DP122" s="853"/>
      <c r="DQ122" s="853">
        <v>575171</v>
      </c>
      <c r="DR122" s="853"/>
      <c r="DS122" s="853"/>
      <c r="DT122" s="853"/>
      <c r="DU122" s="853"/>
      <c r="DV122" s="830">
        <v>2.2999999999999998</v>
      </c>
      <c r="DW122" s="830"/>
      <c r="DX122" s="830"/>
      <c r="DY122" s="830"/>
      <c r="DZ122" s="831"/>
    </row>
    <row r="123" spans="1:130" s="230" customFormat="1" ht="26.25" customHeight="1" x14ac:dyDescent="0.2">
      <c r="A123" s="856"/>
      <c r="B123" s="857"/>
      <c r="C123" s="851" t="s">
        <v>441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407</v>
      </c>
      <c r="AB123" s="816"/>
      <c r="AC123" s="816"/>
      <c r="AD123" s="816"/>
      <c r="AE123" s="817"/>
      <c r="AF123" s="818">
        <v>204</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455</v>
      </c>
      <c r="BP123" s="914"/>
      <c r="BQ123" s="868">
        <v>70359171</v>
      </c>
      <c r="BR123" s="869"/>
      <c r="BS123" s="869"/>
      <c r="BT123" s="869"/>
      <c r="BU123" s="869"/>
      <c r="BV123" s="869">
        <v>69337414</v>
      </c>
      <c r="BW123" s="869"/>
      <c r="BX123" s="869"/>
      <c r="BY123" s="869"/>
      <c r="BZ123" s="869"/>
      <c r="CA123" s="869">
        <v>68381420</v>
      </c>
      <c r="CB123" s="869"/>
      <c r="CC123" s="869"/>
      <c r="CD123" s="869"/>
      <c r="CE123" s="869"/>
      <c r="CF123" s="784"/>
      <c r="CG123" s="785"/>
      <c r="CH123" s="785"/>
      <c r="CI123" s="785"/>
      <c r="CJ123" s="870"/>
      <c r="CK123" s="905"/>
      <c r="CL123" s="891"/>
      <c r="CM123" s="891"/>
      <c r="CN123" s="891"/>
      <c r="CO123" s="892"/>
      <c r="CP123" s="871" t="s">
        <v>400</v>
      </c>
      <c r="CQ123" s="872"/>
      <c r="CR123" s="872"/>
      <c r="CS123" s="872"/>
      <c r="CT123" s="872"/>
      <c r="CU123" s="872"/>
      <c r="CV123" s="872"/>
      <c r="CW123" s="872"/>
      <c r="CX123" s="872"/>
      <c r="CY123" s="872"/>
      <c r="CZ123" s="872"/>
      <c r="DA123" s="872"/>
      <c r="DB123" s="872"/>
      <c r="DC123" s="872"/>
      <c r="DD123" s="872"/>
      <c r="DE123" s="872"/>
      <c r="DF123" s="873"/>
      <c r="DG123" s="815">
        <v>185234</v>
      </c>
      <c r="DH123" s="816"/>
      <c r="DI123" s="816"/>
      <c r="DJ123" s="816"/>
      <c r="DK123" s="817"/>
      <c r="DL123" s="818">
        <v>148522</v>
      </c>
      <c r="DM123" s="816"/>
      <c r="DN123" s="816"/>
      <c r="DO123" s="816"/>
      <c r="DP123" s="817"/>
      <c r="DQ123" s="818">
        <v>111643</v>
      </c>
      <c r="DR123" s="816"/>
      <c r="DS123" s="816"/>
      <c r="DT123" s="816"/>
      <c r="DU123" s="817"/>
      <c r="DV123" s="860">
        <v>0.5</v>
      </c>
      <c r="DW123" s="861"/>
      <c r="DX123" s="861"/>
      <c r="DY123" s="861"/>
      <c r="DZ123" s="862"/>
    </row>
    <row r="124" spans="1:130" s="230" customFormat="1" ht="26.25" customHeight="1" thickBot="1" x14ac:dyDescent="0.25">
      <c r="A124" s="856"/>
      <c r="B124" s="857"/>
      <c r="C124" s="851" t="s">
        <v>444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55.1</v>
      </c>
      <c r="BR124" s="867"/>
      <c r="BS124" s="867"/>
      <c r="BT124" s="867"/>
      <c r="BU124" s="867"/>
      <c r="BV124" s="867">
        <v>51.4</v>
      </c>
      <c r="BW124" s="867"/>
      <c r="BX124" s="867"/>
      <c r="BY124" s="867"/>
      <c r="BZ124" s="867"/>
      <c r="CA124" s="867">
        <v>49.8</v>
      </c>
      <c r="CB124" s="867"/>
      <c r="CC124" s="867"/>
      <c r="CD124" s="867"/>
      <c r="CE124" s="867"/>
      <c r="CF124" s="762"/>
      <c r="CG124" s="763"/>
      <c r="CH124" s="763"/>
      <c r="CI124" s="763"/>
      <c r="CJ124" s="898"/>
      <c r="CK124" s="906"/>
      <c r="CL124" s="906"/>
      <c r="CM124" s="906"/>
      <c r="CN124" s="906"/>
      <c r="CO124" s="907"/>
      <c r="CP124" s="871" t="s">
        <v>457</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458</v>
      </c>
      <c r="CL125" s="888"/>
      <c r="CM125" s="888"/>
      <c r="CN125" s="888"/>
      <c r="CO125" s="889"/>
      <c r="CP125" s="896" t="s">
        <v>459</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460</v>
      </c>
      <c r="CQ126" s="788"/>
      <c r="CR126" s="788"/>
      <c r="CS126" s="788"/>
      <c r="CT126" s="788"/>
      <c r="CU126" s="788"/>
      <c r="CV126" s="788"/>
      <c r="CW126" s="788"/>
      <c r="CX126" s="788"/>
      <c r="CY126" s="788"/>
      <c r="CZ126" s="788"/>
      <c r="DA126" s="788"/>
      <c r="DB126" s="788"/>
      <c r="DC126" s="788"/>
      <c r="DD126" s="788"/>
      <c r="DE126" s="788"/>
      <c r="DF126" s="789"/>
      <c r="DG126" s="852">
        <v>20790</v>
      </c>
      <c r="DH126" s="853"/>
      <c r="DI126" s="853"/>
      <c r="DJ126" s="853"/>
      <c r="DK126" s="853"/>
      <c r="DL126" s="853">
        <v>20930</v>
      </c>
      <c r="DM126" s="853"/>
      <c r="DN126" s="853"/>
      <c r="DO126" s="853"/>
      <c r="DP126" s="853"/>
      <c r="DQ126" s="853">
        <v>20762</v>
      </c>
      <c r="DR126" s="853"/>
      <c r="DS126" s="853"/>
      <c r="DT126" s="853"/>
      <c r="DU126" s="853"/>
      <c r="DV126" s="830">
        <v>0.1</v>
      </c>
      <c r="DW126" s="830"/>
      <c r="DX126" s="830"/>
      <c r="DY126" s="830"/>
      <c r="DZ126" s="831"/>
    </row>
    <row r="127" spans="1:130" s="230" customFormat="1" ht="26.25" customHeight="1" x14ac:dyDescent="0.2">
      <c r="A127" s="858"/>
      <c r="B127" s="859"/>
      <c r="C127" s="874" t="s">
        <v>461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462</v>
      </c>
      <c r="AY127" s="848"/>
      <c r="AZ127" s="848"/>
      <c r="BA127" s="848"/>
      <c r="BB127" s="848"/>
      <c r="BC127" s="848"/>
      <c r="BD127" s="848"/>
      <c r="BE127" s="849"/>
      <c r="BF127" s="847" t="s">
        <v>463</v>
      </c>
      <c r="BG127" s="848"/>
      <c r="BH127" s="848"/>
      <c r="BI127" s="848"/>
      <c r="BJ127" s="848"/>
      <c r="BK127" s="848"/>
      <c r="BL127" s="849"/>
      <c r="BM127" s="847" t="s">
        <v>464</v>
      </c>
      <c r="BN127" s="848"/>
      <c r="BO127" s="848"/>
      <c r="BP127" s="848"/>
      <c r="BQ127" s="848"/>
      <c r="BR127" s="848"/>
      <c r="BS127" s="849"/>
      <c r="BT127" s="847" t="s">
        <v>465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466</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468</v>
      </c>
      <c r="X128" s="834"/>
      <c r="Y128" s="834"/>
      <c r="Z128" s="835"/>
      <c r="AA128" s="836">
        <v>190491</v>
      </c>
      <c r="AB128" s="837"/>
      <c r="AC128" s="837"/>
      <c r="AD128" s="837"/>
      <c r="AE128" s="838"/>
      <c r="AF128" s="839">
        <v>187095</v>
      </c>
      <c r="AG128" s="837"/>
      <c r="AH128" s="837"/>
      <c r="AI128" s="837"/>
      <c r="AJ128" s="838"/>
      <c r="AK128" s="839">
        <v>200997</v>
      </c>
      <c r="AL128" s="837"/>
      <c r="AM128" s="837"/>
      <c r="AN128" s="837"/>
      <c r="AO128" s="838"/>
      <c r="AP128" s="840"/>
      <c r="AQ128" s="841"/>
      <c r="AR128" s="841"/>
      <c r="AS128" s="841"/>
      <c r="AT128" s="842"/>
      <c r="AU128" s="232"/>
      <c r="AV128" s="232"/>
      <c r="AW128" s="232"/>
      <c r="AX128" s="843" t="s">
        <v>469</v>
      </c>
      <c r="AY128" s="844"/>
      <c r="AZ128" s="844"/>
      <c r="BA128" s="844"/>
      <c r="BB128" s="844"/>
      <c r="BC128" s="844"/>
      <c r="BD128" s="844"/>
      <c r="BE128" s="845"/>
      <c r="BF128" s="822" t="s">
        <v>122</v>
      </c>
      <c r="BG128" s="823"/>
      <c r="BH128" s="823"/>
      <c r="BI128" s="823"/>
      <c r="BJ128" s="823"/>
      <c r="BK128" s="823"/>
      <c r="BL128" s="846"/>
      <c r="BM128" s="822">
        <v>11.84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470</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471</v>
      </c>
      <c r="X129" s="813"/>
      <c r="Y129" s="813"/>
      <c r="Z129" s="814"/>
      <c r="AA129" s="815">
        <v>29453096</v>
      </c>
      <c r="AB129" s="816"/>
      <c r="AC129" s="816"/>
      <c r="AD129" s="816"/>
      <c r="AE129" s="817"/>
      <c r="AF129" s="818">
        <v>28883930</v>
      </c>
      <c r="AG129" s="816"/>
      <c r="AH129" s="816"/>
      <c r="AI129" s="816"/>
      <c r="AJ129" s="817"/>
      <c r="AK129" s="818">
        <v>29231091</v>
      </c>
      <c r="AL129" s="816"/>
      <c r="AM129" s="816"/>
      <c r="AN129" s="816"/>
      <c r="AO129" s="817"/>
      <c r="AP129" s="819"/>
      <c r="AQ129" s="820"/>
      <c r="AR129" s="820"/>
      <c r="AS129" s="820"/>
      <c r="AT129" s="821"/>
      <c r="AU129" s="233"/>
      <c r="AV129" s="233"/>
      <c r="AW129" s="233"/>
      <c r="AX129" s="787" t="s">
        <v>472</v>
      </c>
      <c r="AY129" s="788"/>
      <c r="AZ129" s="788"/>
      <c r="BA129" s="788"/>
      <c r="BB129" s="788"/>
      <c r="BC129" s="788"/>
      <c r="BD129" s="788"/>
      <c r="BE129" s="789"/>
      <c r="BF129" s="806" t="s">
        <v>122</v>
      </c>
      <c r="BG129" s="807"/>
      <c r="BH129" s="807"/>
      <c r="BI129" s="807"/>
      <c r="BJ129" s="807"/>
      <c r="BK129" s="807"/>
      <c r="BL129" s="808"/>
      <c r="BM129" s="806">
        <v>16.84</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474</v>
      </c>
      <c r="X130" s="813"/>
      <c r="Y130" s="813"/>
      <c r="Z130" s="814"/>
      <c r="AA130" s="815">
        <v>4381462</v>
      </c>
      <c r="AB130" s="816"/>
      <c r="AC130" s="816"/>
      <c r="AD130" s="816"/>
      <c r="AE130" s="817"/>
      <c r="AF130" s="818">
        <v>4585888</v>
      </c>
      <c r="AG130" s="816"/>
      <c r="AH130" s="816"/>
      <c r="AI130" s="816"/>
      <c r="AJ130" s="817"/>
      <c r="AK130" s="818">
        <v>4578453</v>
      </c>
      <c r="AL130" s="816"/>
      <c r="AM130" s="816"/>
      <c r="AN130" s="816"/>
      <c r="AO130" s="817"/>
      <c r="AP130" s="819"/>
      <c r="AQ130" s="820"/>
      <c r="AR130" s="820"/>
      <c r="AS130" s="820"/>
      <c r="AT130" s="821"/>
      <c r="AU130" s="233"/>
      <c r="AV130" s="233"/>
      <c r="AW130" s="233"/>
      <c r="AX130" s="787" t="s">
        <v>475</v>
      </c>
      <c r="AY130" s="788"/>
      <c r="AZ130" s="788"/>
      <c r="BA130" s="788"/>
      <c r="BB130" s="788"/>
      <c r="BC130" s="788"/>
      <c r="BD130" s="788"/>
      <c r="BE130" s="789"/>
      <c r="BF130" s="790">
        <v>7.6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476</v>
      </c>
      <c r="X131" s="797"/>
      <c r="Y131" s="797"/>
      <c r="Z131" s="798"/>
      <c r="AA131" s="799">
        <v>25071634</v>
      </c>
      <c r="AB131" s="800"/>
      <c r="AC131" s="800"/>
      <c r="AD131" s="800"/>
      <c r="AE131" s="801"/>
      <c r="AF131" s="802">
        <v>24298042</v>
      </c>
      <c r="AG131" s="800"/>
      <c r="AH131" s="800"/>
      <c r="AI131" s="800"/>
      <c r="AJ131" s="801"/>
      <c r="AK131" s="802">
        <v>24652638</v>
      </c>
      <c r="AL131" s="800"/>
      <c r="AM131" s="800"/>
      <c r="AN131" s="800"/>
      <c r="AO131" s="801"/>
      <c r="AP131" s="803"/>
      <c r="AQ131" s="804"/>
      <c r="AR131" s="804"/>
      <c r="AS131" s="804"/>
      <c r="AT131" s="805"/>
      <c r="AU131" s="233"/>
      <c r="AV131" s="233"/>
      <c r="AW131" s="233"/>
      <c r="AX131" s="765" t="s">
        <v>477</v>
      </c>
      <c r="AY131" s="766"/>
      <c r="AZ131" s="766"/>
      <c r="BA131" s="766"/>
      <c r="BB131" s="766"/>
      <c r="BC131" s="766"/>
      <c r="BD131" s="766"/>
      <c r="BE131" s="767"/>
      <c r="BF131" s="768">
        <v>49.8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479</v>
      </c>
      <c r="W132" s="778"/>
      <c r="X132" s="778"/>
      <c r="Y132" s="778"/>
      <c r="Z132" s="779"/>
      <c r="AA132" s="780">
        <v>6.6769361739999997</v>
      </c>
      <c r="AB132" s="781"/>
      <c r="AC132" s="781"/>
      <c r="AD132" s="781"/>
      <c r="AE132" s="782"/>
      <c r="AF132" s="783">
        <v>7.8878866040000002</v>
      </c>
      <c r="AG132" s="781"/>
      <c r="AH132" s="781"/>
      <c r="AI132" s="781"/>
      <c r="AJ132" s="782"/>
      <c r="AK132" s="783">
        <v>8.2470565619999991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480</v>
      </c>
      <c r="W133" s="757"/>
      <c r="X133" s="757"/>
      <c r="Y133" s="757"/>
      <c r="Z133" s="758"/>
      <c r="AA133" s="759">
        <v>6.5</v>
      </c>
      <c r="AB133" s="760"/>
      <c r="AC133" s="760"/>
      <c r="AD133" s="760"/>
      <c r="AE133" s="761"/>
      <c r="AF133" s="759">
        <v>7.1</v>
      </c>
      <c r="AG133" s="760"/>
      <c r="AH133" s="760"/>
      <c r="AI133" s="760"/>
      <c r="AJ133" s="761"/>
      <c r="AK133" s="759">
        <v>7.6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RD10dB6+zYz1LzpOG60NSkDPagNuRseV13Ep9NtUPjSXLBvtxish+iBQHD6DujpCOyEr3qfoXBKMAvkc+8jVg==" saltValue="5PSKZvW43NkkPz+GVXh5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80" zoomScaleNormal="85" zoomScaleSheetLayoutView="8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OeBNHP6sbH6fhxM1FSJz2RuJ+eoSmFYveonNpddNOM4CLNJQdfPvQm++KJJk2Wah1m8HO7vQDbaKEV1IUJioA==" saltValue="9vhBHbhLjqEo4ccYfgtMR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BmnnDrzadkXq0chcsmHd52MaEWLzE13KXRxHtPHryfDpEbS6AnrztDucXUDvstweMXOCoeqnj0w7tcAeuCDCg==" saltValue="yDWehOXPjNrwQZEXsCTuBA==" spinCount="100000" sheet="1" objects="1" scenarios="1"/>
  <dataConsolidate/>
  <phoneticPr fontId="2"/>
  <printOptions horizontalCentered="1" verticalCentered="1"/>
  <pageMargins left="0" right="0" top="0" bottom="0" header="0" footer="0"/>
  <pageSetup paperSize="8" scale="6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484</v>
      </c>
      <c r="AP7" s="272"/>
      <c r="AQ7" s="273" t="s">
        <v>485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486</v>
      </c>
      <c r="AQ8" s="279" t="s">
        <v>487</v>
      </c>
      <c r="AR8" s="280" t="s">
        <v>488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489</v>
      </c>
      <c r="AL9" s="1167"/>
      <c r="AM9" s="1167"/>
      <c r="AN9" s="1168"/>
      <c r="AO9" s="281">
        <v>8105104</v>
      </c>
      <c r="AP9" s="281">
        <v>77580</v>
      </c>
      <c r="AQ9" s="282">
        <v>66571</v>
      </c>
      <c r="AR9" s="283">
        <v>16.5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490</v>
      </c>
      <c r="AL10" s="1167"/>
      <c r="AM10" s="1167"/>
      <c r="AN10" s="1168"/>
      <c r="AO10" s="284">
        <v>7368</v>
      </c>
      <c r="AP10" s="284">
        <v>71</v>
      </c>
      <c r="AQ10" s="285">
        <v>3999</v>
      </c>
      <c r="AR10" s="286">
        <v>-98.2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491</v>
      </c>
      <c r="AL11" s="1167"/>
      <c r="AM11" s="1167"/>
      <c r="AN11" s="1168"/>
      <c r="AO11" s="284">
        <v>38082</v>
      </c>
      <c r="AP11" s="284">
        <v>365</v>
      </c>
      <c r="AQ11" s="285">
        <v>2086</v>
      </c>
      <c r="AR11" s="286">
        <v>-82.5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492</v>
      </c>
      <c r="AL12" s="1167"/>
      <c r="AM12" s="1167"/>
      <c r="AN12" s="1168"/>
      <c r="AO12" s="284" t="s">
        <v>493</v>
      </c>
      <c r="AP12" s="284" t="s">
        <v>493</v>
      </c>
      <c r="AQ12" s="285">
        <v>22</v>
      </c>
      <c r="AR12" s="286" t="s">
        <v>493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494</v>
      </c>
      <c r="AL13" s="1167"/>
      <c r="AM13" s="1167"/>
      <c r="AN13" s="1168"/>
      <c r="AO13" s="284">
        <v>223857</v>
      </c>
      <c r="AP13" s="284">
        <v>2143</v>
      </c>
      <c r="AQ13" s="285">
        <v>2452</v>
      </c>
      <c r="AR13" s="286">
        <v>-12.6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495</v>
      </c>
      <c r="AL14" s="1167"/>
      <c r="AM14" s="1167"/>
      <c r="AN14" s="1168"/>
      <c r="AO14" s="284">
        <v>278199</v>
      </c>
      <c r="AP14" s="284">
        <v>2663</v>
      </c>
      <c r="AQ14" s="285">
        <v>1577</v>
      </c>
      <c r="AR14" s="286">
        <v>68.900000000000006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496</v>
      </c>
      <c r="AL15" s="1170"/>
      <c r="AM15" s="1170"/>
      <c r="AN15" s="1171"/>
      <c r="AO15" s="284">
        <v>-331055</v>
      </c>
      <c r="AP15" s="284">
        <v>-3169</v>
      </c>
      <c r="AQ15" s="285">
        <v>-2400</v>
      </c>
      <c r="AR15" s="286">
        <v>32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8321555</v>
      </c>
      <c r="AP16" s="284">
        <v>79652</v>
      </c>
      <c r="AQ16" s="285">
        <v>74306</v>
      </c>
      <c r="AR16" s="286">
        <v>7.2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501</v>
      </c>
      <c r="AL21" s="1173"/>
      <c r="AM21" s="1173"/>
      <c r="AN21" s="1174"/>
      <c r="AO21" s="297">
        <v>8.2899999999999991</v>
      </c>
      <c r="AP21" s="298">
        <v>6.91</v>
      </c>
      <c r="AQ21" s="299">
        <v>1.38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502</v>
      </c>
      <c r="AL22" s="1173"/>
      <c r="AM22" s="1173"/>
      <c r="AN22" s="1174"/>
      <c r="AO22" s="302">
        <v>94.4</v>
      </c>
      <c r="AP22" s="303">
        <v>99.2</v>
      </c>
      <c r="AQ22" s="304">
        <v>-4.8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503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484</v>
      </c>
      <c r="AP30" s="272"/>
      <c r="AQ30" s="273" t="s">
        <v>485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486</v>
      </c>
      <c r="AQ31" s="279" t="s">
        <v>487</v>
      </c>
      <c r="AR31" s="280" t="s">
        <v>488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506</v>
      </c>
      <c r="AL32" s="1157"/>
      <c r="AM32" s="1157"/>
      <c r="AN32" s="1158"/>
      <c r="AO32" s="312">
        <v>5237586</v>
      </c>
      <c r="AP32" s="312">
        <v>50133</v>
      </c>
      <c r="AQ32" s="313">
        <v>38265</v>
      </c>
      <c r="AR32" s="314">
        <v>31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507</v>
      </c>
      <c r="AL33" s="1157"/>
      <c r="AM33" s="1157"/>
      <c r="AN33" s="1158"/>
      <c r="AO33" s="312" t="s">
        <v>493</v>
      </c>
      <c r="AP33" s="312" t="s">
        <v>493</v>
      </c>
      <c r="AQ33" s="313" t="s">
        <v>493</v>
      </c>
      <c r="AR33" s="314" t="s">
        <v>493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508</v>
      </c>
      <c r="AL34" s="1157"/>
      <c r="AM34" s="1157"/>
      <c r="AN34" s="1158"/>
      <c r="AO34" s="312" t="s">
        <v>493</v>
      </c>
      <c r="AP34" s="312" t="s">
        <v>493</v>
      </c>
      <c r="AQ34" s="313" t="s">
        <v>493</v>
      </c>
      <c r="AR34" s="314" t="s">
        <v>493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509</v>
      </c>
      <c r="AL35" s="1157"/>
      <c r="AM35" s="1157"/>
      <c r="AN35" s="1158"/>
      <c r="AO35" s="312">
        <v>1537240</v>
      </c>
      <c r="AP35" s="312">
        <v>14714</v>
      </c>
      <c r="AQ35" s="313">
        <v>11441</v>
      </c>
      <c r="AR35" s="314">
        <v>28.6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510</v>
      </c>
      <c r="AL36" s="1157"/>
      <c r="AM36" s="1157"/>
      <c r="AN36" s="1158"/>
      <c r="AO36" s="312" t="s">
        <v>493</v>
      </c>
      <c r="AP36" s="312" t="s">
        <v>493</v>
      </c>
      <c r="AQ36" s="313">
        <v>1708</v>
      </c>
      <c r="AR36" s="314" t="s">
        <v>493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511</v>
      </c>
      <c r="AL37" s="1157"/>
      <c r="AM37" s="1157"/>
      <c r="AN37" s="1158"/>
      <c r="AO37" s="312">
        <v>37741</v>
      </c>
      <c r="AP37" s="312">
        <v>361</v>
      </c>
      <c r="AQ37" s="313">
        <v>394</v>
      </c>
      <c r="AR37" s="314">
        <v>-8.4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512</v>
      </c>
      <c r="AL38" s="1160"/>
      <c r="AM38" s="1160"/>
      <c r="AN38" s="1161"/>
      <c r="AO38" s="315" t="s">
        <v>493</v>
      </c>
      <c r="AP38" s="315" t="s">
        <v>493</v>
      </c>
      <c r="AQ38" s="316">
        <v>1</v>
      </c>
      <c r="AR38" s="304" t="s">
        <v>493</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513</v>
      </c>
      <c r="AL39" s="1160"/>
      <c r="AM39" s="1160"/>
      <c r="AN39" s="1161"/>
      <c r="AO39" s="312">
        <v>-200997</v>
      </c>
      <c r="AP39" s="312">
        <v>-1924</v>
      </c>
      <c r="AQ39" s="313">
        <v>-7153</v>
      </c>
      <c r="AR39" s="314">
        <v>-73.099999999999994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514</v>
      </c>
      <c r="AL40" s="1157"/>
      <c r="AM40" s="1157"/>
      <c r="AN40" s="1158"/>
      <c r="AO40" s="312">
        <v>-4578453</v>
      </c>
      <c r="AP40" s="312">
        <v>-43824</v>
      </c>
      <c r="AQ40" s="313">
        <v>-33456</v>
      </c>
      <c r="AR40" s="314">
        <v>31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2033117</v>
      </c>
      <c r="AP41" s="312">
        <v>19461</v>
      </c>
      <c r="AQ41" s="313">
        <v>11199</v>
      </c>
      <c r="AR41" s="314">
        <v>73.8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484</v>
      </c>
      <c r="AN49" s="1151" t="s">
        <v>517</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518</v>
      </c>
      <c r="AO50" s="329" t="s">
        <v>519</v>
      </c>
      <c r="AP50" s="330" t="s">
        <v>520</v>
      </c>
      <c r="AQ50" s="331" t="s">
        <v>521</v>
      </c>
      <c r="AR50" s="332" t="s">
        <v>522</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11204470</v>
      </c>
      <c r="AN51" s="334">
        <v>102830</v>
      </c>
      <c r="AO51" s="335">
        <v>33.799999999999997</v>
      </c>
      <c r="AP51" s="336">
        <v>72051</v>
      </c>
      <c r="AQ51" s="337">
        <v>7.8</v>
      </c>
      <c r="AR51" s="338">
        <v>26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3261651</v>
      </c>
      <c r="AN52" s="342">
        <v>29934</v>
      </c>
      <c r="AO52" s="343">
        <v>-16.100000000000001</v>
      </c>
      <c r="AP52" s="344">
        <v>34140</v>
      </c>
      <c r="AQ52" s="345">
        <v>4.2</v>
      </c>
      <c r="AR52" s="346">
        <v>-20.3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5486626</v>
      </c>
      <c r="AN53" s="334">
        <v>50790</v>
      </c>
      <c r="AO53" s="335">
        <v>-50.6</v>
      </c>
      <c r="AP53" s="336">
        <v>72756</v>
      </c>
      <c r="AQ53" s="337">
        <v>1</v>
      </c>
      <c r="AR53" s="338">
        <v>-51.6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2279333</v>
      </c>
      <c r="AN54" s="342">
        <v>21100</v>
      </c>
      <c r="AO54" s="343">
        <v>-29.5</v>
      </c>
      <c r="AP54" s="344">
        <v>32117</v>
      </c>
      <c r="AQ54" s="345">
        <v>-5.9</v>
      </c>
      <c r="AR54" s="346">
        <v>-23.6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5161261</v>
      </c>
      <c r="AN55" s="334">
        <v>48307</v>
      </c>
      <c r="AO55" s="335">
        <v>-4.9000000000000004</v>
      </c>
      <c r="AP55" s="336">
        <v>49217</v>
      </c>
      <c r="AQ55" s="337">
        <v>-32.4</v>
      </c>
      <c r="AR55" s="338">
        <v>27.5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1937082</v>
      </c>
      <c r="AN56" s="342">
        <v>18130</v>
      </c>
      <c r="AO56" s="343">
        <v>-14.1</v>
      </c>
      <c r="AP56" s="344">
        <v>27232</v>
      </c>
      <c r="AQ56" s="345">
        <v>-15.2</v>
      </c>
      <c r="AR56" s="346">
        <v>1.1000000000000001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8006691</v>
      </c>
      <c r="AN57" s="334">
        <v>75809</v>
      </c>
      <c r="AO57" s="335">
        <v>56.9</v>
      </c>
      <c r="AP57" s="336">
        <v>49211</v>
      </c>
      <c r="AQ57" s="337">
        <v>0</v>
      </c>
      <c r="AR57" s="338">
        <v>56.9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2112986</v>
      </c>
      <c r="AN58" s="342">
        <v>20006</v>
      </c>
      <c r="AO58" s="343">
        <v>10.3</v>
      </c>
      <c r="AP58" s="344">
        <v>28367</v>
      </c>
      <c r="AQ58" s="345">
        <v>4.2</v>
      </c>
      <c r="AR58" s="346">
        <v>6.1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6094665</v>
      </c>
      <c r="AN59" s="334">
        <v>58337</v>
      </c>
      <c r="AO59" s="335">
        <v>-23</v>
      </c>
      <c r="AP59" s="336">
        <v>51738</v>
      </c>
      <c r="AQ59" s="337">
        <v>5.0999999999999996</v>
      </c>
      <c r="AR59" s="338">
        <v>-28.1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2156580</v>
      </c>
      <c r="AN60" s="342">
        <v>20642</v>
      </c>
      <c r="AO60" s="343">
        <v>3.2</v>
      </c>
      <c r="AP60" s="344">
        <v>30360</v>
      </c>
      <c r="AQ60" s="345">
        <v>7</v>
      </c>
      <c r="AR60" s="346">
        <v>-3.8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7190743</v>
      </c>
      <c r="AN61" s="349">
        <v>67215</v>
      </c>
      <c r="AO61" s="350">
        <v>2.4</v>
      </c>
      <c r="AP61" s="351">
        <v>58995</v>
      </c>
      <c r="AQ61" s="352">
        <v>-3.7</v>
      </c>
      <c r="AR61" s="338">
        <v>6.1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2349526</v>
      </c>
      <c r="AN62" s="342">
        <v>21962</v>
      </c>
      <c r="AO62" s="343">
        <v>-9.1999999999999993</v>
      </c>
      <c r="AP62" s="344">
        <v>30443</v>
      </c>
      <c r="AQ62" s="345">
        <v>-1.1000000000000001</v>
      </c>
      <c r="AR62" s="346">
        <v>-8.1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HrRVsNIopeUUpdwXjKvKpvg3p+Ujsw9mhORgIIvblV+jEZGHTCfHppsKFBMi7zVsIJCZ/mCH8xUimS5qP0JOBA==" saltValue="0Obkry9rLyvLpTxEYxuM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481</v>
      </c>
    </row>
    <row r="121" spans="125:125" ht="13.5" hidden="1" customHeight="1" x14ac:dyDescent="0.2">
      <c r="DU121" s="259"/>
    </row>
  </sheetData>
  <sheetProtection algorithmName="SHA-512" hashValue="/x2b1MkQo30pzELigyNdZrqq/bDdgCTLfjQa11n7R0xioXFUtp0ec9HL+NFJhI81RGTQowR753McKifZM+5iMQ==" saltValue="TJRo2Ak8id2kdWYel4WNm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481</v>
      </c>
    </row>
  </sheetData>
  <sheetProtection algorithmName="SHA-512" hashValue="Z3lR77Dm98B/RN70WYjT+T4JpfpDD5fBU9O7EnfRVu6QTNRfGL67DVCybIEzEZo08+CDh1PmahmJ7Xe7+yXqiQ==" saltValue="qy/9wsKhpvimdf0mPFK97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80" zoomScaleNormal="8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75" t="s">
        <v>3</v>
      </c>
      <c r="D47" s="1175"/>
      <c r="E47" s="1176"/>
      <c r="F47" s="11">
        <v>18.64</v>
      </c>
      <c r="G47" s="12">
        <v>16.38</v>
      </c>
      <c r="H47" s="12">
        <v>19.170000000000002</v>
      </c>
      <c r="I47" s="12">
        <v>19.55</v>
      </c>
      <c r="J47" s="13">
        <v>21.38</v>
      </c>
    </row>
    <row r="48" spans="2:10" ht="57.75" customHeight="1" x14ac:dyDescent="0.2">
      <c r="B48" s="14"/>
      <c r="C48" s="1177" t="s">
        <v>4</v>
      </c>
      <c r="D48" s="1177"/>
      <c r="E48" s="1178"/>
      <c r="F48" s="15">
        <v>8.7899999999999991</v>
      </c>
      <c r="G48" s="16">
        <v>10.99</v>
      </c>
      <c r="H48" s="16">
        <v>12.9</v>
      </c>
      <c r="I48" s="16">
        <v>13.84</v>
      </c>
      <c r="J48" s="17">
        <v>10.16</v>
      </c>
    </row>
    <row r="49" spans="2:10" ht="57.75" customHeight="1" thickBot="1" x14ac:dyDescent="0.25">
      <c r="B49" s="18"/>
      <c r="C49" s="1179" t="s">
        <v>5</v>
      </c>
      <c r="D49" s="1179"/>
      <c r="E49" s="1180"/>
      <c r="F49" s="19" t="s">
        <v>536</v>
      </c>
      <c r="G49" s="20">
        <v>0.64</v>
      </c>
      <c r="H49" s="20">
        <v>6.22</v>
      </c>
      <c r="I49" s="20">
        <v>0.69</v>
      </c>
      <c r="J49" s="21" t="s">
        <v>537</v>
      </c>
    </row>
    <row r="50" spans="2:10" ht="13" x14ac:dyDescent="0.2"/>
  </sheetData>
  <sheetProtection algorithmName="SHA-512" hashValue="tPkeOaiSOCdnouF6Mmd2Yx81m9vL7fekOhO00gebTULXUQ95u0WwwLhqkmbgwhrjRGmt9Q3VOPNCIu61y95Tcw==" saltValue="GrUZTitmJ9QTPBAMcrzOV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0"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伊藤万里子</cp:lastModifiedBy>
  <cp:lastPrinted>2025-03-21T07:23:57Z</cp:lastPrinted>
  <dcterms:created xsi:type="dcterms:W3CDTF">2025-02-19T04:34:12Z</dcterms:created>
  <dcterms:modified xsi:type="dcterms:W3CDTF">2025-09-19T00:11:13Z</dcterms:modified>
  <cp:category/>
</cp:coreProperties>
</file>