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0" windowWidth="19320" windowHeight="11568" activeTab="0"/>
  </bookViews>
  <sheets>
    <sheet name="第1表" sheetId="1" r:id="rId1"/>
  </sheets>
  <definedNames>
    <definedName name="_xlnm.Print_Titles" localSheetId="0">'第1表'!$B:$D,'第1表'!$2:$5</definedName>
  </definedNames>
  <calcPr fullCalcOnLoad="1"/>
</workbook>
</file>

<file path=xl/sharedStrings.xml><?xml version="1.0" encoding="utf-8"?>
<sst xmlns="http://schemas.openxmlformats.org/spreadsheetml/2006/main" count="169" uniqueCount="162">
  <si>
    <t>事業所数</t>
  </si>
  <si>
    <t>従業者数</t>
  </si>
  <si>
    <t>総　　数</t>
  </si>
  <si>
    <t>全産業</t>
  </si>
  <si>
    <r>
      <t>A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R</t>
    </r>
  </si>
  <si>
    <t>全産業（Ｓ公務を除く）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</si>
  <si>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</si>
  <si>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</si>
  <si>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</si>
  <si>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</si>
  <si>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</si>
  <si>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</si>
  <si>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</si>
  <si>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</si>
  <si>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</si>
  <si>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</si>
  <si>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</si>
  <si>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</si>
  <si>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</si>
  <si>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</si>
  <si>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</si>
  <si>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</si>
  <si>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</si>
  <si>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</si>
  <si>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</si>
  <si>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</si>
  <si>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</si>
  <si>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</si>
  <si>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</si>
  <si>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</si>
  <si>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</si>
  <si>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</si>
  <si>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</si>
  <si>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</si>
  <si>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</si>
  <si>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</si>
  <si>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</si>
  <si>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</si>
  <si>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</si>
  <si>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</si>
  <si>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</si>
  <si>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</si>
  <si>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</si>
  <si>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</si>
  <si>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r>
      <t>A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B</t>
    </r>
  </si>
  <si>
    <t>農林漁業</t>
  </si>
  <si>
    <t>01</t>
  </si>
  <si>
    <t>農業</t>
  </si>
  <si>
    <t>03</t>
  </si>
  <si>
    <t>漁業（水産養殖業を除く）</t>
  </si>
  <si>
    <t>04</t>
  </si>
  <si>
    <t>水産養殖業</t>
  </si>
  <si>
    <r>
      <t>C</t>
    </r>
    <r>
      <rPr>
        <sz val="9"/>
        <color indexed="8"/>
        <rFont val="ＭＳ 明朝"/>
        <family val="1"/>
      </rPr>
      <t>～</t>
    </r>
    <r>
      <rPr>
        <sz val="9"/>
        <color indexed="8"/>
        <rFont val="Times New Roman"/>
        <family val="1"/>
      </rPr>
      <t>R</t>
    </r>
  </si>
  <si>
    <t>非農林漁業（Ｓ公務を除く）</t>
  </si>
  <si>
    <t>05</t>
  </si>
  <si>
    <t>06</t>
  </si>
  <si>
    <t>総合工事業</t>
  </si>
  <si>
    <t>07</t>
  </si>
  <si>
    <t>職別工事業（設備工事業を除く）</t>
  </si>
  <si>
    <t>08</t>
  </si>
  <si>
    <t>設備工事業</t>
  </si>
  <si>
    <t>09</t>
  </si>
  <si>
    <t>食料品製造業</t>
  </si>
  <si>
    <t>11</t>
  </si>
  <si>
    <t>繊維工業</t>
  </si>
  <si>
    <t>16</t>
  </si>
  <si>
    <t>化学工業</t>
  </si>
  <si>
    <t>22</t>
  </si>
  <si>
    <t>鉄鋼業</t>
  </si>
  <si>
    <t>24</t>
  </si>
  <si>
    <t>金属製品製造業</t>
  </si>
  <si>
    <t>26</t>
  </si>
  <si>
    <t>生産用機械器具製造業</t>
  </si>
  <si>
    <t>29</t>
  </si>
  <si>
    <t>電気機械器具製造業</t>
  </si>
  <si>
    <t>31</t>
  </si>
  <si>
    <t>輸送用機械器具製造業</t>
  </si>
  <si>
    <t>33</t>
  </si>
  <si>
    <t>電気業</t>
  </si>
  <si>
    <t>39</t>
  </si>
  <si>
    <t>情報サービス業</t>
  </si>
  <si>
    <t>44</t>
  </si>
  <si>
    <t>道路貨物運送業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</si>
  <si>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</si>
  <si>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</si>
  <si>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</si>
  <si>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</si>
  <si>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</si>
  <si>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</si>
  <si>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</si>
  <si>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</si>
  <si>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</si>
  <si>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</si>
  <si>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</si>
  <si>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</si>
  <si>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</si>
  <si>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</si>
  <si>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</si>
  <si>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</si>
  <si>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</si>
  <si>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</si>
  <si>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</si>
  <si>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</si>
  <si>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62</t>
  </si>
  <si>
    <t>銀行業</t>
  </si>
  <si>
    <t>63</t>
  </si>
  <si>
    <t>協同組織金融業</t>
  </si>
  <si>
    <t>65</t>
  </si>
  <si>
    <t>金融商品取引業，商品先物取引業</t>
  </si>
  <si>
    <t>67</t>
  </si>
  <si>
    <t>保険業（保険媒介代理業等を含む）</t>
  </si>
  <si>
    <t>68</t>
  </si>
  <si>
    <t>不動産取引業</t>
  </si>
  <si>
    <t>69</t>
  </si>
  <si>
    <t>不動産賃貸業・管理業</t>
  </si>
  <si>
    <t>70</t>
  </si>
  <si>
    <t>物品賃貸業</t>
  </si>
  <si>
    <t>72</t>
  </si>
  <si>
    <t>専門サービス業</t>
  </si>
  <si>
    <t>74</t>
  </si>
  <si>
    <t>技術サービス業</t>
  </si>
  <si>
    <t>75</t>
  </si>
  <si>
    <t>宿泊業</t>
  </si>
  <si>
    <t>76</t>
  </si>
  <si>
    <t>飲食店</t>
  </si>
  <si>
    <t>77</t>
  </si>
  <si>
    <t>持ち帰り・配達飲食サービス業</t>
  </si>
  <si>
    <t>78</t>
  </si>
  <si>
    <t>洗濯・理容・美容・浴場業</t>
  </si>
  <si>
    <t>79</t>
  </si>
  <si>
    <t>その他の生活関連サービス業</t>
  </si>
  <si>
    <t>82</t>
  </si>
  <si>
    <t>その他の教育，学習支援業</t>
  </si>
  <si>
    <t>83</t>
  </si>
  <si>
    <t>医療業</t>
  </si>
  <si>
    <t>85</t>
  </si>
  <si>
    <t>社会保険・社会福祉・介護事業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</si>
  <si>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</si>
  <si>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</si>
  <si>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</si>
  <si>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</si>
  <si>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</si>
  <si>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</si>
  <si>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</si>
  <si>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</si>
  <si>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</si>
  <si>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</si>
  <si>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</si>
  <si>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</si>
  <si>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</si>
  <si>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</si>
  <si>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97</t>
  </si>
  <si>
    <t>国家公務</t>
  </si>
  <si>
    <t>98</t>
  </si>
  <si>
    <t>地方公務</t>
  </si>
  <si>
    <r>
      <t>A</t>
    </r>
    <r>
      <rPr>
        <b/>
        <sz val="9"/>
        <color indexed="8"/>
        <rFont val="ＭＳ 明朝"/>
        <family val="1"/>
      </rPr>
      <t>～</t>
    </r>
    <r>
      <rPr>
        <b/>
        <sz val="9"/>
        <color indexed="8"/>
        <rFont val="Times New Roman"/>
        <family val="1"/>
      </rPr>
      <t>S</t>
    </r>
  </si>
  <si>
    <t xml:space="preserve">単位：事業所、人 </t>
  </si>
  <si>
    <t>産  業  中  分  類</t>
  </si>
  <si>
    <t>第1表　民営事業所　新規把握事業所に関する産業中分類、経営組織別事業所数及び従業者数</t>
  </si>
  <si>
    <t>個人</t>
  </si>
  <si>
    <t>法人</t>
  </si>
  <si>
    <t>法人でない団体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</si>
</sst>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#,###,###,##0;&quot;-&quot;##,###,###,##0"/>
    <numFmt numFmtId="178" formatCode="\ ###,###,##0;&quot;-&quot;###,###,##0"/>
    <numFmt numFmtId="179" formatCode="##,###,###,##0;&quot;-&quot;#,###,###,##0"/>
    <numFmt numFmtId="180" formatCode="#,###,##0.0;&quot; -&quot;###,##0.0"/>
    <numFmt numFmtId="181" formatCode="\ ###,##0.0;&quot;-&quot;###,##0.0"/>
    <numFmt numFmtId="182" formatCode="\ ###,###,###,##0;&quot;-&quot;###,###,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,###,##0;&quot;-&quot;##,###,##0"/>
    <numFmt numFmtId="188" formatCode="##,###,##0;&quot;-&quot;#,###,##0"/>
    <numFmt numFmtId="189" formatCode="#,##0;\-#,##0,\-"/>
    <numFmt numFmtId="190" formatCode="#,##0_);[Red]\(#,##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;[Red]\-#,##0;\-"/>
  </numFmts>
  <fonts count="52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9"/>
      <name val="ＭＳ 明朝"/>
      <family val="1"/>
    </font>
    <font>
      <b/>
      <sz val="14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Times New Roman"/>
      <family val="1"/>
    </font>
    <font>
      <sz val="15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indexed="56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Fill="0" applyBorder="0" applyAlignment="0"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28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13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30" borderId="15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left" vertical="center"/>
    </xf>
    <xf numFmtId="0" fontId="0" fillId="30" borderId="14" xfId="0" applyNumberFormat="1" applyFont="1" applyFill="1" applyBorder="1" applyAlignment="1">
      <alignment horizontal="center" vertical="center"/>
    </xf>
    <xf numFmtId="0" fontId="11" fillId="31" borderId="10" xfId="0" applyFont="1" applyFill="1" applyBorder="1" applyAlignment="1">
      <alignment/>
    </xf>
    <xf numFmtId="0" fontId="11" fillId="31" borderId="0" xfId="0" applyFont="1" applyFill="1" applyBorder="1" applyAlignment="1">
      <alignment/>
    </xf>
    <xf numFmtId="0" fontId="15" fillId="31" borderId="0" xfId="0" applyFont="1" applyFill="1" applyBorder="1" applyAlignment="1">
      <alignment horizontal="distributed"/>
    </xf>
    <xf numFmtId="0" fontId="15" fillId="31" borderId="13" xfId="0" applyFont="1" applyFill="1" applyBorder="1" applyAlignment="1">
      <alignment horizontal="distributed"/>
    </xf>
    <xf numFmtId="0" fontId="0" fillId="30" borderId="16" xfId="0" applyNumberFormat="1" applyFill="1" applyBorder="1" applyAlignment="1">
      <alignment horizontal="center" vertical="center"/>
    </xf>
    <xf numFmtId="0" fontId="0" fillId="30" borderId="17" xfId="0" applyNumberFormat="1" applyFont="1" applyFill="1" applyBorder="1" applyAlignment="1">
      <alignment horizontal="center" vertical="center"/>
    </xf>
    <xf numFmtId="0" fontId="0" fillId="30" borderId="11" xfId="0" applyNumberFormat="1" applyFont="1" applyFill="1" applyBorder="1" applyAlignment="1">
      <alignment horizontal="center" vertical="center"/>
    </xf>
    <xf numFmtId="0" fontId="0" fillId="30" borderId="12" xfId="0" applyNumberFormat="1" applyFont="1" applyFill="1" applyBorder="1" applyAlignment="1">
      <alignment horizontal="center" vertical="center"/>
    </xf>
    <xf numFmtId="1" fontId="0" fillId="0" borderId="0" xfId="62" applyNumberFormat="1" applyFont="1" applyAlignment="1">
      <alignment horizontal="right"/>
      <protection/>
    </xf>
    <xf numFmtId="194" fontId="0" fillId="0" borderId="0" xfId="0" applyNumberFormat="1" applyFont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/>
    </xf>
    <xf numFmtId="194" fontId="14" fillId="0" borderId="0" xfId="0" applyNumberFormat="1" applyFont="1" applyFill="1" applyAlignment="1">
      <alignment vertical="center"/>
    </xf>
    <xf numFmtId="194" fontId="12" fillId="0" borderId="0" xfId="0" applyNumberFormat="1" applyFont="1" applyFill="1" applyAlignment="1">
      <alignment horizontal="right" vertical="center"/>
    </xf>
    <xf numFmtId="194" fontId="1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Alignment="1">
      <alignment horizontal="right" vertical="center"/>
    </xf>
    <xf numFmtId="194" fontId="2" fillId="0" borderId="0" xfId="0" applyNumberFormat="1" applyFont="1" applyFill="1" applyAlignment="1">
      <alignment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2" fillId="30" borderId="18" xfId="0" applyNumberFormat="1" applyFont="1" applyFill="1" applyBorder="1" applyAlignment="1">
      <alignment horizontal="center" vertical="center"/>
    </xf>
    <xf numFmtId="194" fontId="2" fillId="30" borderId="19" xfId="0" applyNumberFormat="1" applyFont="1" applyFill="1" applyBorder="1" applyAlignment="1">
      <alignment horizontal="center" vertical="center"/>
    </xf>
    <xf numFmtId="194" fontId="2" fillId="30" borderId="20" xfId="0" applyNumberFormat="1" applyFont="1" applyFill="1" applyBorder="1" applyAlignment="1">
      <alignment horizontal="center" vertical="center"/>
    </xf>
    <xf numFmtId="194" fontId="0" fillId="30" borderId="20" xfId="0" applyNumberFormat="1" applyFont="1" applyFill="1" applyBorder="1" applyAlignment="1">
      <alignment horizontal="center" vertical="center"/>
    </xf>
    <xf numFmtId="194" fontId="0" fillId="3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94" fontId="15" fillId="31" borderId="10" xfId="0" applyNumberFormat="1" applyFont="1" applyFill="1" applyBorder="1" applyAlignment="1" quotePrefix="1">
      <alignment/>
    </xf>
    <xf numFmtId="194" fontId="15" fillId="31" borderId="0" xfId="0" applyNumberFormat="1" applyFont="1" applyFill="1" applyBorder="1" applyAlignment="1" quotePrefix="1">
      <alignment/>
    </xf>
    <xf numFmtId="194" fontId="15" fillId="31" borderId="13" xfId="0" applyNumberFormat="1" applyFont="1" applyFill="1" applyBorder="1" applyAlignment="1" quotePrefix="1">
      <alignment/>
    </xf>
    <xf numFmtId="194" fontId="19" fillId="0" borderId="10" xfId="0" applyNumberFormat="1" applyFont="1" applyFill="1" applyBorder="1" applyAlignment="1" quotePrefix="1">
      <alignment/>
    </xf>
    <xf numFmtId="194" fontId="19" fillId="0" borderId="0" xfId="0" applyNumberFormat="1" applyFont="1" applyFill="1" applyBorder="1" applyAlignment="1" quotePrefix="1">
      <alignment/>
    </xf>
    <xf numFmtId="194" fontId="0" fillId="0" borderId="0" xfId="0" applyNumberFormat="1" applyFont="1" applyFill="1" applyBorder="1" applyAlignment="1" quotePrefix="1">
      <alignment/>
    </xf>
    <xf numFmtId="194" fontId="0" fillId="0" borderId="13" xfId="0" applyNumberFormat="1" applyFont="1" applyFill="1" applyBorder="1" applyAlignment="1" quotePrefix="1">
      <alignment/>
    </xf>
    <xf numFmtId="194" fontId="0" fillId="0" borderId="0" xfId="62" applyNumberFormat="1" applyFont="1" applyBorder="1" applyAlignment="1">
      <alignment/>
      <protection/>
    </xf>
    <xf numFmtId="194" fontId="0" fillId="0" borderId="10" xfId="0" applyNumberFormat="1" applyFont="1" applyFill="1" applyBorder="1" applyAlignment="1" quotePrefix="1">
      <alignment/>
    </xf>
    <xf numFmtId="194" fontId="0" fillId="0" borderId="0" xfId="0" applyNumberFormat="1" applyFont="1" applyFill="1" applyBorder="1" applyAlignment="1">
      <alignment/>
    </xf>
    <xf numFmtId="194" fontId="0" fillId="0" borderId="13" xfId="0" applyNumberFormat="1" applyFont="1" applyFill="1" applyBorder="1" applyAlignment="1">
      <alignment/>
    </xf>
    <xf numFmtId="194" fontId="19" fillId="0" borderId="11" xfId="0" applyNumberFormat="1" applyFont="1" applyFill="1" applyBorder="1" applyAlignment="1" quotePrefix="1">
      <alignment/>
    </xf>
    <xf numFmtId="194" fontId="19" fillId="0" borderId="12" xfId="0" applyNumberFormat="1" applyFont="1" applyFill="1" applyBorder="1" applyAlignment="1" quotePrefix="1">
      <alignment/>
    </xf>
    <xf numFmtId="194" fontId="0" fillId="0" borderId="12" xfId="0" applyNumberFormat="1" applyFont="1" applyFill="1" applyBorder="1" applyAlignment="1">
      <alignment/>
    </xf>
    <xf numFmtId="194" fontId="0" fillId="0" borderId="12" xfId="0" applyNumberFormat="1" applyFont="1" applyFill="1" applyBorder="1" applyAlignment="1" quotePrefix="1">
      <alignment/>
    </xf>
    <xf numFmtId="194" fontId="0" fillId="0" borderId="14" xfId="0" applyNumberFormat="1" applyFont="1" applyFill="1" applyBorder="1" applyAlignment="1" quotePrefix="1">
      <alignment/>
    </xf>
    <xf numFmtId="0" fontId="0" fillId="0" borderId="0" xfId="62" applyNumberFormat="1" applyFont="1" applyBorder="1" applyAlignment="1">
      <alignment/>
      <protection/>
    </xf>
    <xf numFmtId="0" fontId="0" fillId="0" borderId="13" xfId="62" applyNumberFormat="1" applyFont="1" applyBorder="1" applyAlignment="1">
      <alignment/>
      <protection/>
    </xf>
    <xf numFmtId="194" fontId="15" fillId="31" borderId="16" xfId="0" applyNumberFormat="1" applyFont="1" applyFill="1" applyBorder="1" applyAlignment="1" quotePrefix="1">
      <alignment/>
    </xf>
    <xf numFmtId="194" fontId="15" fillId="31" borderId="17" xfId="0" applyNumberFormat="1" applyFont="1" applyFill="1" applyBorder="1" applyAlignment="1" quotePrefix="1">
      <alignment/>
    </xf>
    <xf numFmtId="194" fontId="15" fillId="31" borderId="15" xfId="0" applyNumberFormat="1" applyFont="1" applyFill="1" applyBorder="1" applyAlignment="1" quotePrefix="1">
      <alignment/>
    </xf>
    <xf numFmtId="19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4"/>
  <sheetViews>
    <sheetView tabSelected="1" zoomScalePageLayoutView="0" workbookViewId="0" topLeftCell="A1">
      <selection activeCell="L23" sqref="L23"/>
    </sheetView>
  </sheetViews>
  <sheetFormatPr defaultColWidth="9.125" defaultRowHeight="12.75"/>
  <cols>
    <col min="1" max="1" width="1.4921875" style="2" customWidth="1"/>
    <col min="2" max="2" width="4.625" style="3" customWidth="1"/>
    <col min="3" max="3" width="4.50390625" style="3" customWidth="1"/>
    <col min="4" max="4" width="37.375" style="3" customWidth="1"/>
    <col min="5" max="5" width="1.37890625" style="3" customWidth="1"/>
    <col min="6" max="10" width="10.50390625" style="30" customWidth="1"/>
    <col min="11" max="11" width="10.50390625" style="31" customWidth="1"/>
    <col min="12" max="13" width="10.50390625" style="30" customWidth="1"/>
    <col min="14" max="16384" width="9.125" style="3" customWidth="1"/>
  </cols>
  <sheetData>
    <row r="1" ht="17.25" customHeight="1"/>
    <row r="2" spans="1:13" s="5" customFormat="1" ht="17.25" customHeight="1">
      <c r="A2" s="4"/>
      <c r="B2" s="19" t="s">
        <v>158</v>
      </c>
      <c r="C2" s="4"/>
      <c r="D2" s="4"/>
      <c r="E2" s="4"/>
      <c r="F2" s="32"/>
      <c r="G2" s="33"/>
      <c r="H2" s="33"/>
      <c r="I2" s="33"/>
      <c r="J2" s="33"/>
      <c r="K2" s="34"/>
      <c r="L2" s="33"/>
      <c r="M2" s="33"/>
    </row>
    <row r="3" spans="1:13" s="9" customFormat="1" ht="17.25" customHeight="1">
      <c r="A3" s="8"/>
      <c r="B3" s="8"/>
      <c r="C3" s="8"/>
      <c r="D3" s="13"/>
      <c r="E3" s="13"/>
      <c r="F3" s="35"/>
      <c r="G3" s="35"/>
      <c r="H3" s="35"/>
      <c r="I3" s="35"/>
      <c r="J3" s="36"/>
      <c r="K3" s="37"/>
      <c r="L3" s="36"/>
      <c r="M3" s="35" t="s">
        <v>156</v>
      </c>
    </row>
    <row r="4" spans="1:13" s="6" customFormat="1" ht="17.25" customHeight="1">
      <c r="A4" s="1"/>
      <c r="B4" s="25" t="s">
        <v>157</v>
      </c>
      <c r="C4" s="26"/>
      <c r="D4" s="26"/>
      <c r="E4" s="18"/>
      <c r="F4" s="38" t="s">
        <v>2</v>
      </c>
      <c r="G4" s="39"/>
      <c r="H4" s="40" t="s">
        <v>159</v>
      </c>
      <c r="I4" s="40"/>
      <c r="J4" s="38" t="s">
        <v>160</v>
      </c>
      <c r="K4" s="39"/>
      <c r="L4" s="38" t="s">
        <v>161</v>
      </c>
      <c r="M4" s="39"/>
    </row>
    <row r="5" spans="1:13" s="6" customFormat="1" ht="17.25" customHeight="1">
      <c r="A5" s="1"/>
      <c r="B5" s="27"/>
      <c r="C5" s="28"/>
      <c r="D5" s="28"/>
      <c r="E5" s="20"/>
      <c r="F5" s="41" t="s">
        <v>0</v>
      </c>
      <c r="G5" s="41" t="s">
        <v>1</v>
      </c>
      <c r="H5" s="41" t="s">
        <v>0</v>
      </c>
      <c r="I5" s="41" t="s">
        <v>1</v>
      </c>
      <c r="J5" s="41" t="s">
        <v>0</v>
      </c>
      <c r="K5" s="41" t="s">
        <v>1</v>
      </c>
      <c r="L5" s="42" t="s">
        <v>0</v>
      </c>
      <c r="M5" s="41" t="s">
        <v>1</v>
      </c>
    </row>
    <row r="6" spans="2:13" ht="12" customHeight="1">
      <c r="B6" s="21" t="s">
        <v>155</v>
      </c>
      <c r="C6" s="22"/>
      <c r="D6" s="23" t="s">
        <v>3</v>
      </c>
      <c r="E6" s="24"/>
      <c r="F6" s="62">
        <f>+H6+J6+L6</f>
        <v>273</v>
      </c>
      <c r="G6" s="63">
        <f>+I6+K6+M6</f>
        <v>1830</v>
      </c>
      <c r="H6" s="63">
        <f>SUM(H7)</f>
        <v>48</v>
      </c>
      <c r="I6" s="63">
        <f>SUM(I7)</f>
        <v>125</v>
      </c>
      <c r="J6" s="63">
        <f>SUM(J7)</f>
        <v>222</v>
      </c>
      <c r="K6" s="63">
        <f>SUM(K7)</f>
        <v>1697</v>
      </c>
      <c r="L6" s="63">
        <f>SUM(L7)</f>
        <v>3</v>
      </c>
      <c r="M6" s="64">
        <f>SUM(M7)</f>
        <v>8</v>
      </c>
    </row>
    <row r="7" spans="2:13" ht="12" customHeight="1">
      <c r="B7" s="10" t="s">
        <v>4</v>
      </c>
      <c r="C7" s="14"/>
      <c r="D7" s="7" t="s">
        <v>5</v>
      </c>
      <c r="E7" s="16"/>
      <c r="F7" s="47">
        <f>+H7+J7+L7</f>
        <v>273</v>
      </c>
      <c r="G7" s="48">
        <f>+I7+K7+M7</f>
        <v>1830</v>
      </c>
      <c r="H7" s="49">
        <f>+H9+H12+H16+H18+H22+H31+H33+H35+H37+H48+H53+H57+H60+H64+H67+H69+H72+H74+H82</f>
        <v>48</v>
      </c>
      <c r="I7" s="49">
        <f>+I9+I12+I16+I18+I22+I31+I33+I35+I37+I48+I53+I57+I60+I64+I67+I69+I72+I74+I82</f>
        <v>125</v>
      </c>
      <c r="J7" s="49">
        <f>+J9+J12+J16+J18+J22+J31+J33+J35+J37+J48+J53+J57+J60+J64+J67+J69+J72+J74+J82</f>
        <v>222</v>
      </c>
      <c r="K7" s="49">
        <f>+K9+K12+K16+K18+K22+K31+K33+K35+K37+K48+K53+K57+K60+K64+K67+K69+K72+K74+K82</f>
        <v>1697</v>
      </c>
      <c r="L7" s="49">
        <f>+L9+L12+L16+L18+L22+L31+L33+L35+L37+L48+L53+L57+L60+L64+L67+L69+L72+L74+L82</f>
        <v>3</v>
      </c>
      <c r="M7" s="50">
        <f>+M9+M12+M16+M18+M22+M31+M33+M35+M37+M48+M53+M57+M60+M64+M67+M69+M72+M74+M82</f>
        <v>8</v>
      </c>
    </row>
    <row r="8" spans="2:13" ht="12" customHeight="1">
      <c r="B8" s="10" t="s">
        <v>44</v>
      </c>
      <c r="C8" s="14"/>
      <c r="D8" s="7" t="s">
        <v>45</v>
      </c>
      <c r="E8" s="16"/>
      <c r="F8" s="47">
        <f>+H8+J8+L8</f>
        <v>21</v>
      </c>
      <c r="G8" s="48">
        <f>+I8+K8+M8</f>
        <v>201</v>
      </c>
      <c r="H8" s="49">
        <f>+H9+H12</f>
        <v>0</v>
      </c>
      <c r="I8" s="49">
        <f>+I9+I12</f>
        <v>0</v>
      </c>
      <c r="J8" s="49">
        <f>+J9+J12</f>
        <v>20</v>
      </c>
      <c r="K8" s="49">
        <f>+K9+K12</f>
        <v>199</v>
      </c>
      <c r="L8" s="49">
        <f>+L9+L12</f>
        <v>1</v>
      </c>
      <c r="M8" s="50">
        <f>+M9+M12</f>
        <v>2</v>
      </c>
    </row>
    <row r="9" spans="2:13" ht="12" customHeight="1">
      <c r="B9" s="21" t="s">
        <v>6</v>
      </c>
      <c r="C9" s="22"/>
      <c r="D9" s="23" t="s">
        <v>7</v>
      </c>
      <c r="E9" s="24"/>
      <c r="F9" s="44">
        <f>+H9+J9+L9</f>
        <v>18</v>
      </c>
      <c r="G9" s="45">
        <f>+I9+K9+M9</f>
        <v>191</v>
      </c>
      <c r="H9" s="45">
        <f>SUM(H10:H11)</f>
        <v>0</v>
      </c>
      <c r="I9" s="45">
        <f>SUM(I10:I11)</f>
        <v>0</v>
      </c>
      <c r="J9" s="45">
        <f>SUM(J10:J11)</f>
        <v>17</v>
      </c>
      <c r="K9" s="45">
        <f>SUM(K10:K11)</f>
        <v>189</v>
      </c>
      <c r="L9" s="45">
        <f>SUM(L10:L11)</f>
        <v>1</v>
      </c>
      <c r="M9" s="46">
        <f>SUM(M10:M11)</f>
        <v>2</v>
      </c>
    </row>
    <row r="10" spans="2:20" ht="12" customHeight="1">
      <c r="B10" s="10"/>
      <c r="C10" s="14" t="s">
        <v>46</v>
      </c>
      <c r="D10" s="7" t="s">
        <v>47</v>
      </c>
      <c r="E10" s="16"/>
      <c r="F10" s="47">
        <f>+H10+J10+L10</f>
        <v>18</v>
      </c>
      <c r="G10" s="48">
        <f>+I10+K10+M10</f>
        <v>191</v>
      </c>
      <c r="H10" s="51">
        <v>0</v>
      </c>
      <c r="I10" s="51">
        <v>0</v>
      </c>
      <c r="J10" s="60">
        <v>17</v>
      </c>
      <c r="K10" s="60">
        <v>189</v>
      </c>
      <c r="L10" s="60">
        <v>1</v>
      </c>
      <c r="M10" s="61">
        <v>2</v>
      </c>
      <c r="N10" s="29"/>
      <c r="O10" s="29"/>
      <c r="P10" s="29"/>
      <c r="Q10" s="29"/>
      <c r="R10" s="29"/>
      <c r="S10" s="29"/>
      <c r="T10" s="29"/>
    </row>
    <row r="11" spans="2:13" ht="12" customHeight="1">
      <c r="B11" s="10"/>
      <c r="C11" s="14"/>
      <c r="D11" s="7"/>
      <c r="E11" s="16"/>
      <c r="F11" s="52"/>
      <c r="G11" s="49"/>
      <c r="H11" s="51"/>
      <c r="I11" s="51"/>
      <c r="J11" s="53"/>
      <c r="K11" s="53"/>
      <c r="L11" s="53"/>
      <c r="M11" s="54"/>
    </row>
    <row r="12" spans="2:14" ht="12" customHeight="1">
      <c r="B12" s="21" t="s">
        <v>8</v>
      </c>
      <c r="C12" s="22"/>
      <c r="D12" s="23" t="s">
        <v>9</v>
      </c>
      <c r="E12" s="24"/>
      <c r="F12" s="44">
        <f>+H12+J12+L12</f>
        <v>3</v>
      </c>
      <c r="G12" s="45">
        <f>+I12+K12+M12</f>
        <v>10</v>
      </c>
      <c r="H12" s="45">
        <f>SUM(H13:H14)</f>
        <v>0</v>
      </c>
      <c r="I12" s="45">
        <f>SUM(I13:I14)</f>
        <v>0</v>
      </c>
      <c r="J12" s="45">
        <f>SUM(J13:J14)</f>
        <v>3</v>
      </c>
      <c r="K12" s="45">
        <f>SUM(K13:K14)</f>
        <v>10</v>
      </c>
      <c r="L12" s="45">
        <f>SUM(L13:L14)</f>
        <v>0</v>
      </c>
      <c r="M12" s="46">
        <f>SUM(M13:M14)</f>
        <v>0</v>
      </c>
      <c r="N12" s="43"/>
    </row>
    <row r="13" spans="2:13" ht="12" customHeight="1">
      <c r="B13" s="10"/>
      <c r="C13" s="14" t="s">
        <v>48</v>
      </c>
      <c r="D13" s="7" t="s">
        <v>49</v>
      </c>
      <c r="E13" s="16"/>
      <c r="F13" s="47">
        <f>+H13+J13+L13</f>
        <v>1</v>
      </c>
      <c r="G13" s="48">
        <f>+I13+K13+M13</f>
        <v>1</v>
      </c>
      <c r="H13" s="65">
        <v>0</v>
      </c>
      <c r="I13" s="65">
        <v>0</v>
      </c>
      <c r="J13" s="66">
        <v>1</v>
      </c>
      <c r="K13" s="66">
        <v>1</v>
      </c>
      <c r="L13" s="65">
        <v>0</v>
      </c>
      <c r="M13" s="67">
        <v>0</v>
      </c>
    </row>
    <row r="14" spans="2:13" ht="12" customHeight="1">
      <c r="B14" s="10"/>
      <c r="C14" s="14" t="s">
        <v>50</v>
      </c>
      <c r="D14" s="7" t="s">
        <v>51</v>
      </c>
      <c r="E14" s="16"/>
      <c r="F14" s="47">
        <f>+H14+J14+L14</f>
        <v>2</v>
      </c>
      <c r="G14" s="48">
        <f>+I14+K14+M14</f>
        <v>9</v>
      </c>
      <c r="H14" s="65">
        <v>0</v>
      </c>
      <c r="I14" s="65">
        <v>0</v>
      </c>
      <c r="J14" s="66">
        <v>2</v>
      </c>
      <c r="K14" s="66">
        <v>9</v>
      </c>
      <c r="L14" s="65">
        <v>0</v>
      </c>
      <c r="M14" s="67">
        <v>0</v>
      </c>
    </row>
    <row r="15" spans="2:13" ht="12" customHeight="1">
      <c r="B15" s="10" t="s">
        <v>52</v>
      </c>
      <c r="C15" s="14"/>
      <c r="D15" s="7" t="s">
        <v>53</v>
      </c>
      <c r="E15" s="16"/>
      <c r="F15" s="47">
        <f>+H15+J15+L15</f>
        <v>252</v>
      </c>
      <c r="G15" s="48">
        <f>+I15+K15+M15</f>
        <v>1629</v>
      </c>
      <c r="H15" s="49">
        <f>SUM(H16,H18,H22,H31,H33,H35,H37,H48,H53,H57,H60,H64,H67,H69,H72,H74)</f>
        <v>48</v>
      </c>
      <c r="I15" s="49">
        <f>SUM(I16,I18,I22,I31,I33,I35,I37,I48,I53,I57,I60,I64,I67,I69,I72,I74)</f>
        <v>125</v>
      </c>
      <c r="J15" s="49">
        <f>SUM(J16,J18,J22,J31,J33,J35,J37,J48,J53,J57,J60,J64,J67,J69,J72,J74)</f>
        <v>202</v>
      </c>
      <c r="K15" s="49">
        <f>SUM(K16,K18,K22,K31,K33,K35,K37,K48,K53,K57,K60,K64,K67,K69,K72,K74)</f>
        <v>1498</v>
      </c>
      <c r="L15" s="49">
        <f>SUM(L16,L18,L22,L31,L33,L35,L37,L48,L53,L57,L60,L64,L67,L69,L72,L74)</f>
        <v>2</v>
      </c>
      <c r="M15" s="50">
        <f>SUM(M16,M18,M22,M31,M33,M35,M37,M48,M53,M57,M60,M64,M67,M69,M72,M74)</f>
        <v>6</v>
      </c>
    </row>
    <row r="16" spans="2:14" ht="12" customHeight="1">
      <c r="B16" s="21" t="s">
        <v>10</v>
      </c>
      <c r="C16" s="22"/>
      <c r="D16" s="23" t="s">
        <v>11</v>
      </c>
      <c r="E16" s="24"/>
      <c r="F16" s="44">
        <f>+H16+J16+L16</f>
        <v>0</v>
      </c>
      <c r="G16" s="45">
        <f>+I16+K16+M16</f>
        <v>0</v>
      </c>
      <c r="H16" s="45">
        <f>+H17</f>
        <v>0</v>
      </c>
      <c r="I16" s="45">
        <f>+I17</f>
        <v>0</v>
      </c>
      <c r="J16" s="45">
        <f>+J17</f>
        <v>0</v>
      </c>
      <c r="K16" s="45">
        <f>+K17</f>
        <v>0</v>
      </c>
      <c r="L16" s="45">
        <f>+L17</f>
        <v>0</v>
      </c>
      <c r="M16" s="46">
        <f>+M17</f>
        <v>0</v>
      </c>
      <c r="N16" s="43"/>
    </row>
    <row r="17" spans="2:13" ht="12" customHeight="1">
      <c r="B17" s="10"/>
      <c r="C17" s="14" t="s">
        <v>54</v>
      </c>
      <c r="D17" s="7" t="s">
        <v>11</v>
      </c>
      <c r="E17" s="16"/>
      <c r="F17" s="47">
        <f>+H17+J17+L17</f>
        <v>0</v>
      </c>
      <c r="G17" s="48">
        <f>+I17+K17+M17</f>
        <v>0</v>
      </c>
      <c r="H17" s="49">
        <v>0</v>
      </c>
      <c r="I17" s="49">
        <v>0</v>
      </c>
      <c r="J17" s="53">
        <v>0</v>
      </c>
      <c r="K17" s="53">
        <v>0</v>
      </c>
      <c r="L17" s="53">
        <v>0</v>
      </c>
      <c r="M17" s="54">
        <v>0</v>
      </c>
    </row>
    <row r="18" spans="2:14" ht="12" customHeight="1">
      <c r="B18" s="21" t="s">
        <v>12</v>
      </c>
      <c r="C18" s="22"/>
      <c r="D18" s="23" t="s">
        <v>13</v>
      </c>
      <c r="E18" s="24"/>
      <c r="F18" s="44">
        <f>+H18+J18+L18</f>
        <v>47</v>
      </c>
      <c r="G18" s="45">
        <f>+I18+K18+M18</f>
        <v>295</v>
      </c>
      <c r="H18" s="45">
        <f>SUM(H19:H21)</f>
        <v>4</v>
      </c>
      <c r="I18" s="45">
        <f>SUM(I19:I21)</f>
        <v>12</v>
      </c>
      <c r="J18" s="45">
        <f>SUM(J19:J21)</f>
        <v>43</v>
      </c>
      <c r="K18" s="45">
        <f>SUM(K19:K21)</f>
        <v>283</v>
      </c>
      <c r="L18" s="45">
        <f>SUM(L19:L21)</f>
        <v>0</v>
      </c>
      <c r="M18" s="46">
        <f>SUM(M19:M21)</f>
        <v>0</v>
      </c>
      <c r="N18" s="43"/>
    </row>
    <row r="19" spans="2:13" ht="12" customHeight="1">
      <c r="B19" s="10"/>
      <c r="C19" s="14" t="s">
        <v>55</v>
      </c>
      <c r="D19" s="7" t="s">
        <v>56</v>
      </c>
      <c r="E19" s="16"/>
      <c r="F19" s="47">
        <f>+H19+J19+L19</f>
        <v>13</v>
      </c>
      <c r="G19" s="48">
        <f>+I19+K19+M19</f>
        <v>69</v>
      </c>
      <c r="H19" s="66">
        <v>2</v>
      </c>
      <c r="I19" s="66">
        <v>10</v>
      </c>
      <c r="J19" s="66">
        <v>11</v>
      </c>
      <c r="K19" s="66">
        <v>59</v>
      </c>
      <c r="L19" s="65">
        <v>0</v>
      </c>
      <c r="M19" s="67">
        <v>0</v>
      </c>
    </row>
    <row r="20" spans="2:13" ht="12" customHeight="1">
      <c r="B20" s="10"/>
      <c r="C20" s="14" t="s">
        <v>57</v>
      </c>
      <c r="D20" s="7" t="s">
        <v>58</v>
      </c>
      <c r="E20" s="16"/>
      <c r="F20" s="47">
        <f>+H20+J20+L20</f>
        <v>15</v>
      </c>
      <c r="G20" s="48">
        <f>+I20+K20+M20</f>
        <v>113</v>
      </c>
      <c r="H20" s="66">
        <v>1</v>
      </c>
      <c r="I20" s="66">
        <v>1</v>
      </c>
      <c r="J20" s="66">
        <v>14</v>
      </c>
      <c r="K20" s="66">
        <v>112</v>
      </c>
      <c r="L20" s="65">
        <v>0</v>
      </c>
      <c r="M20" s="67">
        <v>0</v>
      </c>
    </row>
    <row r="21" spans="2:13" ht="12" customHeight="1">
      <c r="B21" s="10"/>
      <c r="C21" s="14" t="s">
        <v>59</v>
      </c>
      <c r="D21" s="7" t="s">
        <v>60</v>
      </c>
      <c r="E21" s="16"/>
      <c r="F21" s="47">
        <f>+H21+J21+L21</f>
        <v>19</v>
      </c>
      <c r="G21" s="48">
        <f>+I21+K21+M21</f>
        <v>113</v>
      </c>
      <c r="H21" s="66">
        <v>1</v>
      </c>
      <c r="I21" s="66">
        <v>1</v>
      </c>
      <c r="J21" s="66">
        <v>18</v>
      </c>
      <c r="K21" s="66">
        <v>112</v>
      </c>
      <c r="L21" s="65">
        <v>0</v>
      </c>
      <c r="M21" s="67">
        <v>0</v>
      </c>
    </row>
    <row r="22" spans="2:14" ht="12" customHeight="1">
      <c r="B22" s="21" t="s">
        <v>14</v>
      </c>
      <c r="C22" s="22"/>
      <c r="D22" s="23" t="s">
        <v>15</v>
      </c>
      <c r="E22" s="24"/>
      <c r="F22" s="44">
        <f>+H22+J22+L22</f>
        <v>26</v>
      </c>
      <c r="G22" s="45">
        <f>+I22+K22+M22</f>
        <v>360</v>
      </c>
      <c r="H22" s="45">
        <f>SUM(H23:H30)</f>
        <v>1</v>
      </c>
      <c r="I22" s="45">
        <f>SUM(I23:I30)</f>
        <v>4</v>
      </c>
      <c r="J22" s="45">
        <f>SUM(J23:J30)</f>
        <v>25</v>
      </c>
      <c r="K22" s="45">
        <f>SUM(K23:K30)</f>
        <v>356</v>
      </c>
      <c r="L22" s="45">
        <f>SUM(L23:L30)</f>
        <v>0</v>
      </c>
      <c r="M22" s="46">
        <f>SUM(M23:M30)</f>
        <v>0</v>
      </c>
      <c r="N22" s="43"/>
    </row>
    <row r="23" spans="2:13" ht="12" customHeight="1">
      <c r="B23" s="10"/>
      <c r="C23" s="14" t="s">
        <v>61</v>
      </c>
      <c r="D23" s="7" t="s">
        <v>62</v>
      </c>
      <c r="E23" s="16"/>
      <c r="F23" s="47">
        <f aca="true" t="shared" si="0" ref="F23:F30">+H23+J23+L23</f>
        <v>5</v>
      </c>
      <c r="G23" s="48">
        <f aca="true" t="shared" si="1" ref="G23:G30">+I23+K23+M23</f>
        <v>94</v>
      </c>
      <c r="H23" s="66">
        <v>1</v>
      </c>
      <c r="I23" s="66">
        <v>4</v>
      </c>
      <c r="J23" s="66">
        <v>4</v>
      </c>
      <c r="K23" s="66">
        <v>90</v>
      </c>
      <c r="L23" s="65">
        <v>0</v>
      </c>
      <c r="M23" s="67">
        <v>0</v>
      </c>
    </row>
    <row r="24" spans="2:13" ht="12" customHeight="1">
      <c r="B24" s="10"/>
      <c r="C24" s="14" t="s">
        <v>63</v>
      </c>
      <c r="D24" s="7" t="s">
        <v>64</v>
      </c>
      <c r="E24" s="16"/>
      <c r="F24" s="47">
        <f t="shared" si="0"/>
        <v>1</v>
      </c>
      <c r="G24" s="48">
        <f t="shared" si="1"/>
        <v>2</v>
      </c>
      <c r="H24" s="65">
        <v>0</v>
      </c>
      <c r="I24" s="65">
        <v>0</v>
      </c>
      <c r="J24" s="66">
        <v>1</v>
      </c>
      <c r="K24" s="66">
        <v>2</v>
      </c>
      <c r="L24" s="65">
        <v>0</v>
      </c>
      <c r="M24" s="67">
        <v>0</v>
      </c>
    </row>
    <row r="25" spans="2:13" ht="12" customHeight="1">
      <c r="B25" s="10"/>
      <c r="C25" s="14" t="s">
        <v>65</v>
      </c>
      <c r="D25" s="7" t="s">
        <v>66</v>
      </c>
      <c r="E25" s="16"/>
      <c r="F25" s="47">
        <f t="shared" si="0"/>
        <v>2</v>
      </c>
      <c r="G25" s="48">
        <f t="shared" si="1"/>
        <v>84</v>
      </c>
      <c r="H25" s="65">
        <v>0</v>
      </c>
      <c r="I25" s="65">
        <v>0</v>
      </c>
      <c r="J25" s="66">
        <v>2</v>
      </c>
      <c r="K25" s="66">
        <v>84</v>
      </c>
      <c r="L25" s="65">
        <v>0</v>
      </c>
      <c r="M25" s="67">
        <v>0</v>
      </c>
    </row>
    <row r="26" spans="2:13" ht="12" customHeight="1">
      <c r="B26" s="10"/>
      <c r="C26" s="14" t="s">
        <v>67</v>
      </c>
      <c r="D26" s="7" t="s">
        <v>68</v>
      </c>
      <c r="E26" s="16"/>
      <c r="F26" s="47">
        <f t="shared" si="0"/>
        <v>1</v>
      </c>
      <c r="G26" s="48">
        <f t="shared" si="1"/>
        <v>2</v>
      </c>
      <c r="H26" s="65">
        <v>0</v>
      </c>
      <c r="I26" s="65">
        <v>0</v>
      </c>
      <c r="J26" s="66">
        <v>1</v>
      </c>
      <c r="K26" s="66">
        <v>2</v>
      </c>
      <c r="L26" s="65">
        <v>0</v>
      </c>
      <c r="M26" s="67">
        <v>0</v>
      </c>
    </row>
    <row r="27" spans="2:13" ht="12" customHeight="1">
      <c r="B27" s="10"/>
      <c r="C27" s="14" t="s">
        <v>69</v>
      </c>
      <c r="D27" s="7" t="s">
        <v>70</v>
      </c>
      <c r="E27" s="16"/>
      <c r="F27" s="47">
        <f t="shared" si="0"/>
        <v>9</v>
      </c>
      <c r="G27" s="48">
        <f t="shared" si="1"/>
        <v>116</v>
      </c>
      <c r="H27" s="65">
        <v>0</v>
      </c>
      <c r="I27" s="65">
        <v>0</v>
      </c>
      <c r="J27" s="66">
        <v>9</v>
      </c>
      <c r="K27" s="66">
        <v>116</v>
      </c>
      <c r="L27" s="65">
        <v>0</v>
      </c>
      <c r="M27" s="67">
        <v>0</v>
      </c>
    </row>
    <row r="28" spans="2:13" ht="12" customHeight="1">
      <c r="B28" s="10"/>
      <c r="C28" s="14" t="s">
        <v>71</v>
      </c>
      <c r="D28" s="7" t="s">
        <v>72</v>
      </c>
      <c r="E28" s="16"/>
      <c r="F28" s="47">
        <f t="shared" si="0"/>
        <v>2</v>
      </c>
      <c r="G28" s="48">
        <f t="shared" si="1"/>
        <v>10</v>
      </c>
      <c r="H28" s="65">
        <v>0</v>
      </c>
      <c r="I28" s="65">
        <v>0</v>
      </c>
      <c r="J28" s="66">
        <v>2</v>
      </c>
      <c r="K28" s="66">
        <v>10</v>
      </c>
      <c r="L28" s="65">
        <v>0</v>
      </c>
      <c r="M28" s="67">
        <v>0</v>
      </c>
    </row>
    <row r="29" spans="2:13" ht="12" customHeight="1">
      <c r="B29" s="10"/>
      <c r="C29" s="14" t="s">
        <v>73</v>
      </c>
      <c r="D29" s="7" t="s">
        <v>74</v>
      </c>
      <c r="E29" s="16"/>
      <c r="F29" s="47">
        <f t="shared" si="0"/>
        <v>1</v>
      </c>
      <c r="G29" s="48">
        <f t="shared" si="1"/>
        <v>2</v>
      </c>
      <c r="H29" s="65">
        <v>0</v>
      </c>
      <c r="I29" s="65">
        <v>0</v>
      </c>
      <c r="J29" s="66">
        <v>1</v>
      </c>
      <c r="K29" s="66">
        <v>2</v>
      </c>
      <c r="L29" s="65">
        <v>0</v>
      </c>
      <c r="M29" s="67">
        <v>0</v>
      </c>
    </row>
    <row r="30" spans="2:13" ht="12" customHeight="1">
      <c r="B30" s="10"/>
      <c r="C30" s="14" t="s">
        <v>75</v>
      </c>
      <c r="D30" s="7" t="s">
        <v>76</v>
      </c>
      <c r="E30" s="16"/>
      <c r="F30" s="47">
        <f t="shared" si="0"/>
        <v>5</v>
      </c>
      <c r="G30" s="48">
        <f t="shared" si="1"/>
        <v>50</v>
      </c>
      <c r="H30" s="65">
        <v>0</v>
      </c>
      <c r="I30" s="65">
        <v>0</v>
      </c>
      <c r="J30" s="66">
        <v>5</v>
      </c>
      <c r="K30" s="66">
        <v>50</v>
      </c>
      <c r="L30" s="65">
        <v>0</v>
      </c>
      <c r="M30" s="67">
        <v>0</v>
      </c>
    </row>
    <row r="31" spans="2:13" ht="12" customHeight="1">
      <c r="B31" s="21" t="s">
        <v>16</v>
      </c>
      <c r="C31" s="22"/>
      <c r="D31" s="23" t="s">
        <v>17</v>
      </c>
      <c r="E31" s="24"/>
      <c r="F31" s="44">
        <f>+H31+J31+L31</f>
        <v>4</v>
      </c>
      <c r="G31" s="45">
        <f>+I31+K31+M31</f>
        <v>13</v>
      </c>
      <c r="H31" s="45">
        <f>SUM(H32:H32)</f>
        <v>0</v>
      </c>
      <c r="I31" s="45">
        <f>SUM(I32:I32)</f>
        <v>0</v>
      </c>
      <c r="J31" s="45">
        <f>SUM(J32:J32)</f>
        <v>4</v>
      </c>
      <c r="K31" s="45">
        <f>SUM(K32:K32)</f>
        <v>13</v>
      </c>
      <c r="L31" s="45">
        <f>SUM(L32:L32)</f>
        <v>0</v>
      </c>
      <c r="M31" s="46">
        <f>SUM(M32:M32)</f>
        <v>0</v>
      </c>
    </row>
    <row r="32" spans="2:13" ht="12" customHeight="1">
      <c r="B32" s="10"/>
      <c r="C32" s="14" t="s">
        <v>77</v>
      </c>
      <c r="D32" s="7" t="s">
        <v>78</v>
      </c>
      <c r="E32" s="16"/>
      <c r="F32" s="47">
        <f>+H32+J32+L32</f>
        <v>4</v>
      </c>
      <c r="G32" s="48">
        <f>+I32+K32+M32</f>
        <v>13</v>
      </c>
      <c r="H32" s="65">
        <v>0</v>
      </c>
      <c r="I32" s="65">
        <v>0</v>
      </c>
      <c r="J32" s="66">
        <v>4</v>
      </c>
      <c r="K32" s="66">
        <v>13</v>
      </c>
      <c r="L32" s="65">
        <v>0</v>
      </c>
      <c r="M32" s="67">
        <v>0</v>
      </c>
    </row>
    <row r="33" spans="2:14" ht="12" customHeight="1">
      <c r="B33" s="21" t="s">
        <v>18</v>
      </c>
      <c r="C33" s="22"/>
      <c r="D33" s="23" t="s">
        <v>19</v>
      </c>
      <c r="E33" s="24"/>
      <c r="F33" s="44">
        <f>+H33+J33+L33</f>
        <v>1</v>
      </c>
      <c r="G33" s="45">
        <f>+I33+K33+M33</f>
        <v>2</v>
      </c>
      <c r="H33" s="45">
        <f>SUM(H34:H34)</f>
        <v>0</v>
      </c>
      <c r="I33" s="45">
        <f>SUM(I34:I34)</f>
        <v>0</v>
      </c>
      <c r="J33" s="45">
        <f>SUM(J34:J34)</f>
        <v>1</v>
      </c>
      <c r="K33" s="45">
        <f>SUM(K34:K34)</f>
        <v>2</v>
      </c>
      <c r="L33" s="45">
        <f>SUM(L34:L34)</f>
        <v>0</v>
      </c>
      <c r="M33" s="46">
        <f>SUM(M34:M34)</f>
        <v>0</v>
      </c>
      <c r="N33" s="43"/>
    </row>
    <row r="34" spans="2:13" ht="12" customHeight="1">
      <c r="B34" s="10"/>
      <c r="C34" s="14" t="s">
        <v>79</v>
      </c>
      <c r="D34" s="7" t="s">
        <v>80</v>
      </c>
      <c r="E34" s="16"/>
      <c r="F34" s="47">
        <f>+H34+J34+L34</f>
        <v>1</v>
      </c>
      <c r="G34" s="48">
        <f>+I34+K34+M34</f>
        <v>2</v>
      </c>
      <c r="H34" s="65">
        <v>0</v>
      </c>
      <c r="I34" s="65">
        <v>0</v>
      </c>
      <c r="J34" s="66">
        <v>1</v>
      </c>
      <c r="K34" s="66">
        <v>2</v>
      </c>
      <c r="L34" s="65">
        <v>0</v>
      </c>
      <c r="M34" s="67">
        <v>0</v>
      </c>
    </row>
    <row r="35" spans="2:13" ht="12" customHeight="1">
      <c r="B35" s="21" t="s">
        <v>20</v>
      </c>
      <c r="C35" s="22"/>
      <c r="D35" s="23" t="s">
        <v>21</v>
      </c>
      <c r="E35" s="24"/>
      <c r="F35" s="44">
        <f>+H35+J35+L35</f>
        <v>4</v>
      </c>
      <c r="G35" s="45">
        <f>+I35+K35+M35</f>
        <v>68</v>
      </c>
      <c r="H35" s="45">
        <f>SUM(H36:H36)</f>
        <v>0</v>
      </c>
      <c r="I35" s="45">
        <f>SUM(I36:I36)</f>
        <v>0</v>
      </c>
      <c r="J35" s="45">
        <f>SUM(J36:J36)</f>
        <v>4</v>
      </c>
      <c r="K35" s="45">
        <f>SUM(K36:K36)</f>
        <v>68</v>
      </c>
      <c r="L35" s="45">
        <f>SUM(L36:L36)</f>
        <v>0</v>
      </c>
      <c r="M35" s="46">
        <f>SUM(M36:M36)</f>
        <v>0</v>
      </c>
    </row>
    <row r="36" spans="2:13" ht="12" customHeight="1">
      <c r="B36" s="10"/>
      <c r="C36" s="14" t="s">
        <v>81</v>
      </c>
      <c r="D36" s="7" t="s">
        <v>82</v>
      </c>
      <c r="E36" s="16"/>
      <c r="F36" s="47">
        <f>+H36+J36+L36</f>
        <v>4</v>
      </c>
      <c r="G36" s="48">
        <f>+I36+K36+M36</f>
        <v>68</v>
      </c>
      <c r="H36" s="65">
        <v>0</v>
      </c>
      <c r="I36" s="65">
        <v>0</v>
      </c>
      <c r="J36" s="66">
        <v>4</v>
      </c>
      <c r="K36" s="66">
        <v>68</v>
      </c>
      <c r="L36" s="65">
        <v>0</v>
      </c>
      <c r="M36" s="67">
        <v>0</v>
      </c>
    </row>
    <row r="37" spans="2:14" ht="12" customHeight="1">
      <c r="B37" s="21" t="s">
        <v>22</v>
      </c>
      <c r="C37" s="22"/>
      <c r="D37" s="23" t="s">
        <v>23</v>
      </c>
      <c r="E37" s="24"/>
      <c r="F37" s="44">
        <f>+H37+J37+L37</f>
        <v>33</v>
      </c>
      <c r="G37" s="45">
        <f>+I37+K37+M37</f>
        <v>216</v>
      </c>
      <c r="H37" s="45">
        <f>SUM(H38:H47)</f>
        <v>7</v>
      </c>
      <c r="I37" s="45">
        <f>SUM(I38:I47)</f>
        <v>27</v>
      </c>
      <c r="J37" s="45">
        <f>SUM(J38:J47)</f>
        <v>26</v>
      </c>
      <c r="K37" s="45">
        <f>SUM(K38:K47)</f>
        <v>189</v>
      </c>
      <c r="L37" s="45">
        <f>SUM(L38:L47)</f>
        <v>0</v>
      </c>
      <c r="M37" s="46">
        <f>SUM(M38:M47)</f>
        <v>0</v>
      </c>
      <c r="N37" s="43"/>
    </row>
    <row r="38" spans="2:13" ht="12" customHeight="1">
      <c r="B38" s="10"/>
      <c r="C38" s="14" t="s">
        <v>83</v>
      </c>
      <c r="D38" s="7" t="s">
        <v>84</v>
      </c>
      <c r="E38" s="16"/>
      <c r="F38" s="47">
        <f aca="true" t="shared" si="2" ref="F38:F47">+H38+J38+L38</f>
        <v>1</v>
      </c>
      <c r="G38" s="48">
        <f aca="true" t="shared" si="3" ref="G38:G47">+I38+K38+M38</f>
        <v>3</v>
      </c>
      <c r="H38" s="65">
        <v>0</v>
      </c>
      <c r="I38" s="65">
        <v>0</v>
      </c>
      <c r="J38" s="66">
        <v>1</v>
      </c>
      <c r="K38" s="66">
        <v>3</v>
      </c>
      <c r="L38" s="65">
        <v>0</v>
      </c>
      <c r="M38" s="67">
        <v>0</v>
      </c>
    </row>
    <row r="39" spans="2:13" ht="12" customHeight="1">
      <c r="B39" s="10"/>
      <c r="C39" s="14" t="s">
        <v>85</v>
      </c>
      <c r="D39" s="7" t="s">
        <v>86</v>
      </c>
      <c r="E39" s="16"/>
      <c r="F39" s="47">
        <f t="shared" si="2"/>
        <v>1</v>
      </c>
      <c r="G39" s="48">
        <f t="shared" si="3"/>
        <v>6</v>
      </c>
      <c r="H39" s="65">
        <v>0</v>
      </c>
      <c r="I39" s="65">
        <v>0</v>
      </c>
      <c r="J39" s="66">
        <v>1</v>
      </c>
      <c r="K39" s="66">
        <v>6</v>
      </c>
      <c r="L39" s="65">
        <v>0</v>
      </c>
      <c r="M39" s="67">
        <v>0</v>
      </c>
    </row>
    <row r="40" spans="2:13" ht="12" customHeight="1">
      <c r="B40" s="10"/>
      <c r="C40" s="14" t="s">
        <v>87</v>
      </c>
      <c r="D40" s="7" t="s">
        <v>88</v>
      </c>
      <c r="E40" s="16"/>
      <c r="F40" s="47">
        <f t="shared" si="2"/>
        <v>2</v>
      </c>
      <c r="G40" s="48">
        <f t="shared" si="3"/>
        <v>3</v>
      </c>
      <c r="H40" s="65">
        <v>0</v>
      </c>
      <c r="I40" s="65">
        <v>0</v>
      </c>
      <c r="J40" s="66">
        <v>2</v>
      </c>
      <c r="K40" s="66">
        <v>3</v>
      </c>
      <c r="L40" s="65">
        <v>0</v>
      </c>
      <c r="M40" s="67">
        <v>0</v>
      </c>
    </row>
    <row r="41" spans="2:13" ht="12" customHeight="1">
      <c r="B41" s="10"/>
      <c r="C41" s="14" t="s">
        <v>89</v>
      </c>
      <c r="D41" s="7" t="s">
        <v>90</v>
      </c>
      <c r="E41" s="16"/>
      <c r="F41" s="47">
        <f t="shared" si="2"/>
        <v>4</v>
      </c>
      <c r="G41" s="48">
        <f t="shared" si="3"/>
        <v>10</v>
      </c>
      <c r="H41" s="65">
        <v>0</v>
      </c>
      <c r="I41" s="65">
        <v>0</v>
      </c>
      <c r="J41" s="66">
        <v>4</v>
      </c>
      <c r="K41" s="66">
        <v>10</v>
      </c>
      <c r="L41" s="65">
        <v>0</v>
      </c>
      <c r="M41" s="67">
        <v>0</v>
      </c>
    </row>
    <row r="42" spans="2:13" ht="12" customHeight="1">
      <c r="B42" s="10"/>
      <c r="C42" s="14" t="s">
        <v>91</v>
      </c>
      <c r="D42" s="7" t="s">
        <v>92</v>
      </c>
      <c r="E42" s="16"/>
      <c r="F42" s="47">
        <f t="shared" si="2"/>
        <v>2</v>
      </c>
      <c r="G42" s="48">
        <f t="shared" si="3"/>
        <v>14</v>
      </c>
      <c r="H42" s="65">
        <v>0</v>
      </c>
      <c r="I42" s="65">
        <v>0</v>
      </c>
      <c r="J42" s="66">
        <v>2</v>
      </c>
      <c r="K42" s="66">
        <v>14</v>
      </c>
      <c r="L42" s="65">
        <v>0</v>
      </c>
      <c r="M42" s="67">
        <v>0</v>
      </c>
    </row>
    <row r="43" spans="2:13" ht="12" customHeight="1">
      <c r="B43" s="10"/>
      <c r="C43" s="14" t="s">
        <v>93</v>
      </c>
      <c r="D43" s="7" t="s">
        <v>94</v>
      </c>
      <c r="E43" s="16"/>
      <c r="F43" s="47">
        <f t="shared" si="2"/>
        <v>1</v>
      </c>
      <c r="G43" s="48">
        <f t="shared" si="3"/>
        <v>2</v>
      </c>
      <c r="H43" s="66">
        <v>1</v>
      </c>
      <c r="I43" s="66">
        <v>2</v>
      </c>
      <c r="J43" s="65">
        <v>0</v>
      </c>
      <c r="K43" s="65">
        <v>0</v>
      </c>
      <c r="L43" s="65">
        <v>0</v>
      </c>
      <c r="M43" s="67">
        <v>0</v>
      </c>
    </row>
    <row r="44" spans="2:13" ht="12" customHeight="1">
      <c r="B44" s="10"/>
      <c r="C44" s="14" t="s">
        <v>95</v>
      </c>
      <c r="D44" s="7" t="s">
        <v>96</v>
      </c>
      <c r="E44" s="16"/>
      <c r="F44" s="47">
        <f t="shared" si="2"/>
        <v>9</v>
      </c>
      <c r="G44" s="48">
        <f t="shared" si="3"/>
        <v>75</v>
      </c>
      <c r="H44" s="66">
        <v>4</v>
      </c>
      <c r="I44" s="66">
        <v>22</v>
      </c>
      <c r="J44" s="66">
        <v>5</v>
      </c>
      <c r="K44" s="66">
        <v>53</v>
      </c>
      <c r="L44" s="65">
        <v>0</v>
      </c>
      <c r="M44" s="67">
        <v>0</v>
      </c>
    </row>
    <row r="45" spans="2:13" ht="12" customHeight="1">
      <c r="B45" s="10"/>
      <c r="C45" s="14" t="s">
        <v>97</v>
      </c>
      <c r="D45" s="7" t="s">
        <v>98</v>
      </c>
      <c r="E45" s="16"/>
      <c r="F45" s="47">
        <f t="shared" si="2"/>
        <v>3</v>
      </c>
      <c r="G45" s="48">
        <f t="shared" si="3"/>
        <v>19</v>
      </c>
      <c r="H45" s="66">
        <v>1</v>
      </c>
      <c r="I45" s="66">
        <v>1</v>
      </c>
      <c r="J45" s="66">
        <v>2</v>
      </c>
      <c r="K45" s="66">
        <v>18</v>
      </c>
      <c r="L45" s="65">
        <v>0</v>
      </c>
      <c r="M45" s="67">
        <v>0</v>
      </c>
    </row>
    <row r="46" spans="2:13" ht="12" customHeight="1">
      <c r="B46" s="10"/>
      <c r="C46" s="14" t="s">
        <v>99</v>
      </c>
      <c r="D46" s="7" t="s">
        <v>100</v>
      </c>
      <c r="E46" s="16"/>
      <c r="F46" s="47">
        <f t="shared" si="2"/>
        <v>8</v>
      </c>
      <c r="G46" s="48">
        <f t="shared" si="3"/>
        <v>81</v>
      </c>
      <c r="H46" s="66">
        <v>1</v>
      </c>
      <c r="I46" s="66">
        <v>2</v>
      </c>
      <c r="J46" s="66">
        <v>7</v>
      </c>
      <c r="K46" s="66">
        <v>79</v>
      </c>
      <c r="L46" s="65">
        <v>0</v>
      </c>
      <c r="M46" s="67">
        <v>0</v>
      </c>
    </row>
    <row r="47" spans="2:13" ht="12" customHeight="1">
      <c r="B47" s="10"/>
      <c r="C47" s="14" t="s">
        <v>101</v>
      </c>
      <c r="D47" s="7" t="s">
        <v>102</v>
      </c>
      <c r="E47" s="16"/>
      <c r="F47" s="47">
        <f t="shared" si="2"/>
        <v>2</v>
      </c>
      <c r="G47" s="48">
        <f t="shared" si="3"/>
        <v>3</v>
      </c>
      <c r="H47" s="65">
        <v>0</v>
      </c>
      <c r="I47" s="65">
        <v>0</v>
      </c>
      <c r="J47" s="66">
        <v>2</v>
      </c>
      <c r="K47" s="66">
        <v>3</v>
      </c>
      <c r="L47" s="65">
        <v>0</v>
      </c>
      <c r="M47" s="67">
        <v>0</v>
      </c>
    </row>
    <row r="48" spans="2:13" ht="12" customHeight="1">
      <c r="B48" s="21" t="s">
        <v>24</v>
      </c>
      <c r="C48" s="22"/>
      <c r="D48" s="23" t="s">
        <v>25</v>
      </c>
      <c r="E48" s="24"/>
      <c r="F48" s="44">
        <f>+H48+J48+L48</f>
        <v>5</v>
      </c>
      <c r="G48" s="45">
        <f>+I48+K48+M48</f>
        <v>40</v>
      </c>
      <c r="H48" s="45">
        <f>SUM(H49:H52)</f>
        <v>0</v>
      </c>
      <c r="I48" s="45">
        <f>SUM(I49:I52)</f>
        <v>0</v>
      </c>
      <c r="J48" s="45">
        <f>SUM(J49:J52)</f>
        <v>5</v>
      </c>
      <c r="K48" s="45">
        <f>SUM(K49:K52)</f>
        <v>40</v>
      </c>
      <c r="L48" s="45">
        <f>SUM(L49:L52)</f>
        <v>0</v>
      </c>
      <c r="M48" s="46">
        <f>SUM(M49:M52)</f>
        <v>0</v>
      </c>
    </row>
    <row r="49" spans="2:13" ht="12" customHeight="1">
      <c r="B49" s="10"/>
      <c r="C49" s="14" t="s">
        <v>103</v>
      </c>
      <c r="D49" s="7" t="s">
        <v>104</v>
      </c>
      <c r="E49" s="16"/>
      <c r="F49" s="47">
        <f>+H49+J49+L49</f>
        <v>1</v>
      </c>
      <c r="G49" s="48">
        <f>+I49+K49+M49</f>
        <v>30</v>
      </c>
      <c r="H49" s="65">
        <v>0</v>
      </c>
      <c r="I49" s="65">
        <v>0</v>
      </c>
      <c r="J49" s="66">
        <v>1</v>
      </c>
      <c r="K49" s="66">
        <v>30</v>
      </c>
      <c r="L49" s="65">
        <v>0</v>
      </c>
      <c r="M49" s="67">
        <v>0</v>
      </c>
    </row>
    <row r="50" spans="2:13" ht="12" customHeight="1">
      <c r="B50" s="10"/>
      <c r="C50" s="14" t="s">
        <v>105</v>
      </c>
      <c r="D50" s="7" t="s">
        <v>106</v>
      </c>
      <c r="E50" s="16"/>
      <c r="F50" s="47">
        <f>+H50+J50+L50</f>
        <v>1</v>
      </c>
      <c r="G50" s="48">
        <f>+I50+K50+M50</f>
        <v>5</v>
      </c>
      <c r="H50" s="65">
        <v>0</v>
      </c>
      <c r="I50" s="65">
        <v>0</v>
      </c>
      <c r="J50" s="66">
        <v>1</v>
      </c>
      <c r="K50" s="66">
        <v>5</v>
      </c>
      <c r="L50" s="65">
        <v>0</v>
      </c>
      <c r="M50" s="67">
        <v>0</v>
      </c>
    </row>
    <row r="51" spans="2:13" ht="12" customHeight="1">
      <c r="B51" s="10"/>
      <c r="C51" s="14" t="s">
        <v>107</v>
      </c>
      <c r="D51" s="7" t="s">
        <v>108</v>
      </c>
      <c r="E51" s="16"/>
      <c r="F51" s="47">
        <f>+H51+J51+L51</f>
        <v>1</v>
      </c>
      <c r="G51" s="48">
        <f>+I51+K51+M51</f>
        <v>2</v>
      </c>
      <c r="H51" s="65">
        <v>0</v>
      </c>
      <c r="I51" s="65">
        <v>0</v>
      </c>
      <c r="J51" s="66">
        <v>1</v>
      </c>
      <c r="K51" s="66">
        <v>2</v>
      </c>
      <c r="L51" s="65">
        <v>0</v>
      </c>
      <c r="M51" s="67">
        <v>0</v>
      </c>
    </row>
    <row r="52" spans="2:13" ht="12" customHeight="1">
      <c r="B52" s="10"/>
      <c r="C52" s="14" t="s">
        <v>109</v>
      </c>
      <c r="D52" s="7" t="s">
        <v>110</v>
      </c>
      <c r="E52" s="16"/>
      <c r="F52" s="47">
        <f>+H52+J52+L52</f>
        <v>2</v>
      </c>
      <c r="G52" s="48">
        <f>+I52+K52+M52</f>
        <v>3</v>
      </c>
      <c r="H52" s="65">
        <v>0</v>
      </c>
      <c r="I52" s="65">
        <v>0</v>
      </c>
      <c r="J52" s="66">
        <v>2</v>
      </c>
      <c r="K52" s="66">
        <v>3</v>
      </c>
      <c r="L52" s="65">
        <v>0</v>
      </c>
      <c r="M52" s="67">
        <v>0</v>
      </c>
    </row>
    <row r="53" spans="2:13" ht="12" customHeight="1">
      <c r="B53" s="21" t="s">
        <v>26</v>
      </c>
      <c r="C53" s="22"/>
      <c r="D53" s="23" t="s">
        <v>27</v>
      </c>
      <c r="E53" s="24"/>
      <c r="F53" s="44">
        <f>+H53+J53+L53</f>
        <v>25</v>
      </c>
      <c r="G53" s="45">
        <f>+I53+K53+M53</f>
        <v>97</v>
      </c>
      <c r="H53" s="45">
        <f>SUM(H54:H56)</f>
        <v>1</v>
      </c>
      <c r="I53" s="45">
        <f>SUM(I54:I56)</f>
        <v>2</v>
      </c>
      <c r="J53" s="45">
        <f>SUM(J54:J56)</f>
        <v>24</v>
      </c>
      <c r="K53" s="45">
        <f>SUM(K54:K56)</f>
        <v>95</v>
      </c>
      <c r="L53" s="45">
        <f>SUM(L54:L56)</f>
        <v>0</v>
      </c>
      <c r="M53" s="46">
        <f>SUM(M54:M56)</f>
        <v>0</v>
      </c>
    </row>
    <row r="54" spans="2:13" ht="12" customHeight="1">
      <c r="B54" s="10"/>
      <c r="C54" s="14" t="s">
        <v>111</v>
      </c>
      <c r="D54" s="7" t="s">
        <v>112</v>
      </c>
      <c r="E54" s="16"/>
      <c r="F54" s="47">
        <f>+H54+J54+L54</f>
        <v>2</v>
      </c>
      <c r="G54" s="48">
        <f>+I54+K54+M54</f>
        <v>5</v>
      </c>
      <c r="H54" s="65">
        <v>0</v>
      </c>
      <c r="I54" s="65">
        <v>0</v>
      </c>
      <c r="J54" s="66">
        <v>2</v>
      </c>
      <c r="K54" s="66">
        <v>5</v>
      </c>
      <c r="L54" s="65">
        <v>0</v>
      </c>
      <c r="M54" s="67">
        <v>0</v>
      </c>
    </row>
    <row r="55" spans="2:13" ht="12" customHeight="1">
      <c r="B55" s="10"/>
      <c r="C55" s="14" t="s">
        <v>113</v>
      </c>
      <c r="D55" s="7" t="s">
        <v>114</v>
      </c>
      <c r="E55" s="16"/>
      <c r="F55" s="47">
        <f>+H55+J55+L55</f>
        <v>20</v>
      </c>
      <c r="G55" s="48">
        <f>+I55+K55+M55</f>
        <v>78</v>
      </c>
      <c r="H55" s="66">
        <v>1</v>
      </c>
      <c r="I55" s="66">
        <v>2</v>
      </c>
      <c r="J55" s="66">
        <v>19</v>
      </c>
      <c r="K55" s="66">
        <v>76</v>
      </c>
      <c r="L55" s="65">
        <v>0</v>
      </c>
      <c r="M55" s="67">
        <v>0</v>
      </c>
    </row>
    <row r="56" spans="2:13" ht="12" customHeight="1">
      <c r="B56" s="10"/>
      <c r="C56" s="14" t="s">
        <v>115</v>
      </c>
      <c r="D56" s="7" t="s">
        <v>116</v>
      </c>
      <c r="E56" s="16"/>
      <c r="F56" s="47">
        <f>+H56+J56+L56</f>
        <v>3</v>
      </c>
      <c r="G56" s="48">
        <f>+I56+K56+M56</f>
        <v>14</v>
      </c>
      <c r="H56" s="65">
        <v>0</v>
      </c>
      <c r="I56" s="65">
        <v>0</v>
      </c>
      <c r="J56" s="66">
        <v>3</v>
      </c>
      <c r="K56" s="66">
        <v>14</v>
      </c>
      <c r="L56" s="65">
        <v>0</v>
      </c>
      <c r="M56" s="67">
        <v>0</v>
      </c>
    </row>
    <row r="57" spans="2:14" ht="12" customHeight="1">
      <c r="B57" s="21" t="s">
        <v>28</v>
      </c>
      <c r="C57" s="22"/>
      <c r="D57" s="23" t="s">
        <v>29</v>
      </c>
      <c r="E57" s="24"/>
      <c r="F57" s="44">
        <f>+H57+J57+L57</f>
        <v>16</v>
      </c>
      <c r="G57" s="45">
        <f>+I57+K57+M57</f>
        <v>46</v>
      </c>
      <c r="H57" s="45">
        <f>SUM(H58:H59)</f>
        <v>6</v>
      </c>
      <c r="I57" s="45">
        <f>SUM(I58:I59)</f>
        <v>10</v>
      </c>
      <c r="J57" s="45">
        <f>SUM(J58:J59)</f>
        <v>10</v>
      </c>
      <c r="K57" s="45">
        <f>SUM(K58:K59)</f>
        <v>36</v>
      </c>
      <c r="L57" s="45">
        <f>SUM(L58:L59)</f>
        <v>0</v>
      </c>
      <c r="M57" s="46">
        <f>SUM(M58:M59)</f>
        <v>0</v>
      </c>
      <c r="N57" s="43"/>
    </row>
    <row r="58" spans="2:13" ht="12" customHeight="1">
      <c r="B58" s="10"/>
      <c r="C58" s="14" t="s">
        <v>117</v>
      </c>
      <c r="D58" s="7" t="s">
        <v>118</v>
      </c>
      <c r="E58" s="16"/>
      <c r="F58" s="47">
        <f>+H58+J58+L58</f>
        <v>12</v>
      </c>
      <c r="G58" s="48">
        <f>+I58+K58+M58</f>
        <v>30</v>
      </c>
      <c r="H58" s="66">
        <v>6</v>
      </c>
      <c r="I58" s="66">
        <v>10</v>
      </c>
      <c r="J58" s="66">
        <v>6</v>
      </c>
      <c r="K58" s="66">
        <v>20</v>
      </c>
      <c r="L58" s="65">
        <v>0</v>
      </c>
      <c r="M58" s="67">
        <v>0</v>
      </c>
    </row>
    <row r="59" spans="2:13" ht="12" customHeight="1">
      <c r="B59" s="10"/>
      <c r="C59" s="14" t="s">
        <v>119</v>
      </c>
      <c r="D59" s="7" t="s">
        <v>120</v>
      </c>
      <c r="E59" s="16"/>
      <c r="F59" s="47">
        <f>+H59+J59+L59</f>
        <v>4</v>
      </c>
      <c r="G59" s="48">
        <f>+I59+K59+M59</f>
        <v>16</v>
      </c>
      <c r="H59" s="65">
        <v>0</v>
      </c>
      <c r="I59" s="65">
        <v>0</v>
      </c>
      <c r="J59" s="66">
        <v>4</v>
      </c>
      <c r="K59" s="66">
        <v>16</v>
      </c>
      <c r="L59" s="65">
        <v>0</v>
      </c>
      <c r="M59" s="67">
        <v>0</v>
      </c>
    </row>
    <row r="60" spans="2:14" ht="12" customHeight="1">
      <c r="B60" s="21" t="s">
        <v>30</v>
      </c>
      <c r="C60" s="22"/>
      <c r="D60" s="23" t="s">
        <v>31</v>
      </c>
      <c r="E60" s="24"/>
      <c r="F60" s="44">
        <f>+H60+J60+L60</f>
        <v>17</v>
      </c>
      <c r="G60" s="45">
        <f>+I60+K60+M60</f>
        <v>84</v>
      </c>
      <c r="H60" s="45">
        <f>SUM(H61:H63)</f>
        <v>13</v>
      </c>
      <c r="I60" s="45">
        <f>SUM(I61:I63)</f>
        <v>38</v>
      </c>
      <c r="J60" s="45">
        <f>SUM(J61:J63)</f>
        <v>4</v>
      </c>
      <c r="K60" s="45">
        <f>SUM(K61:K63)</f>
        <v>46</v>
      </c>
      <c r="L60" s="45">
        <f>SUM(L61:L63)</f>
        <v>0</v>
      </c>
      <c r="M60" s="46">
        <f>SUM(M61:M63)</f>
        <v>0</v>
      </c>
      <c r="N60" s="43"/>
    </row>
    <row r="61" spans="2:13" ht="12" customHeight="1">
      <c r="B61" s="10"/>
      <c r="C61" s="14" t="s">
        <v>121</v>
      </c>
      <c r="D61" s="7" t="s">
        <v>122</v>
      </c>
      <c r="E61" s="16"/>
      <c r="F61" s="47">
        <f>+H61+J61+L61</f>
        <v>1</v>
      </c>
      <c r="G61" s="48">
        <f>+I61+K61+M61</f>
        <v>10</v>
      </c>
      <c r="H61" s="65">
        <v>0</v>
      </c>
      <c r="I61" s="65">
        <v>0</v>
      </c>
      <c r="J61" s="66">
        <v>1</v>
      </c>
      <c r="K61" s="66">
        <v>10</v>
      </c>
      <c r="L61" s="65">
        <v>0</v>
      </c>
      <c r="M61" s="67">
        <v>0</v>
      </c>
    </row>
    <row r="62" spans="2:13" ht="12" customHeight="1">
      <c r="B62" s="10"/>
      <c r="C62" s="14" t="s">
        <v>123</v>
      </c>
      <c r="D62" s="7" t="s">
        <v>124</v>
      </c>
      <c r="E62" s="16"/>
      <c r="F62" s="47">
        <f>+H62+J62+L62</f>
        <v>12</v>
      </c>
      <c r="G62" s="48">
        <f>+I62+K62+M62</f>
        <v>39</v>
      </c>
      <c r="H62" s="66">
        <v>11</v>
      </c>
      <c r="I62" s="66">
        <v>33</v>
      </c>
      <c r="J62" s="66">
        <v>1</v>
      </c>
      <c r="K62" s="66">
        <v>6</v>
      </c>
      <c r="L62" s="65">
        <v>0</v>
      </c>
      <c r="M62" s="67">
        <v>0</v>
      </c>
    </row>
    <row r="63" spans="2:13" ht="12" customHeight="1">
      <c r="B63" s="10"/>
      <c r="C63" s="14" t="s">
        <v>125</v>
      </c>
      <c r="D63" s="7" t="s">
        <v>126</v>
      </c>
      <c r="E63" s="16"/>
      <c r="F63" s="47">
        <f>+H63+J63+L63</f>
        <v>4</v>
      </c>
      <c r="G63" s="48">
        <f>+I63+K63+M63</f>
        <v>35</v>
      </c>
      <c r="H63" s="66">
        <v>2</v>
      </c>
      <c r="I63" s="66">
        <v>5</v>
      </c>
      <c r="J63" s="66">
        <v>2</v>
      </c>
      <c r="K63" s="66">
        <v>30</v>
      </c>
      <c r="L63" s="65">
        <v>0</v>
      </c>
      <c r="M63" s="67">
        <v>0</v>
      </c>
    </row>
    <row r="64" spans="2:13" ht="12" customHeight="1">
      <c r="B64" s="21" t="s">
        <v>32</v>
      </c>
      <c r="C64" s="22"/>
      <c r="D64" s="23" t="s">
        <v>33</v>
      </c>
      <c r="E64" s="24"/>
      <c r="F64" s="44">
        <f>+H64+J64+L64</f>
        <v>10</v>
      </c>
      <c r="G64" s="45">
        <f>+I64+K64+M64</f>
        <v>17</v>
      </c>
      <c r="H64" s="45">
        <f>SUM(H65:H66)</f>
        <v>6</v>
      </c>
      <c r="I64" s="45">
        <f>SUM(I65:I66)</f>
        <v>10</v>
      </c>
      <c r="J64" s="45">
        <f>SUM(J65:J66)</f>
        <v>4</v>
      </c>
      <c r="K64" s="45">
        <f>SUM(K65:K66)</f>
        <v>7</v>
      </c>
      <c r="L64" s="45">
        <f>SUM(L65:L66)</f>
        <v>0</v>
      </c>
      <c r="M64" s="46">
        <f>SUM(M65:M66)</f>
        <v>0</v>
      </c>
    </row>
    <row r="65" spans="2:13" ht="12" customHeight="1">
      <c r="B65" s="10"/>
      <c r="C65" s="14" t="s">
        <v>127</v>
      </c>
      <c r="D65" s="7" t="s">
        <v>128</v>
      </c>
      <c r="E65" s="16"/>
      <c r="F65" s="47">
        <f>+H65+J65+L65</f>
        <v>8</v>
      </c>
      <c r="G65" s="48">
        <f>+I65+K65+M65</f>
        <v>14</v>
      </c>
      <c r="H65" s="66">
        <v>5</v>
      </c>
      <c r="I65" s="66">
        <v>9</v>
      </c>
      <c r="J65" s="66">
        <v>3</v>
      </c>
      <c r="K65" s="66">
        <v>5</v>
      </c>
      <c r="L65" s="65">
        <v>0</v>
      </c>
      <c r="M65" s="67">
        <v>0</v>
      </c>
    </row>
    <row r="66" spans="2:13" ht="12" customHeight="1">
      <c r="B66" s="10"/>
      <c r="C66" s="14" t="s">
        <v>129</v>
      </c>
      <c r="D66" s="7" t="s">
        <v>130</v>
      </c>
      <c r="E66" s="16"/>
      <c r="F66" s="47">
        <f>+H66+J66+L66</f>
        <v>2</v>
      </c>
      <c r="G66" s="48">
        <f>+I66+K66+M66</f>
        <v>3</v>
      </c>
      <c r="H66" s="66">
        <v>1</v>
      </c>
      <c r="I66" s="66">
        <v>1</v>
      </c>
      <c r="J66" s="66">
        <v>1</v>
      </c>
      <c r="K66" s="66">
        <v>2</v>
      </c>
      <c r="L66" s="65">
        <v>0</v>
      </c>
      <c r="M66" s="67">
        <v>0</v>
      </c>
    </row>
    <row r="67" spans="2:13" ht="12" customHeight="1">
      <c r="B67" s="21" t="s">
        <v>34</v>
      </c>
      <c r="C67" s="22"/>
      <c r="D67" s="23" t="s">
        <v>35</v>
      </c>
      <c r="E67" s="24"/>
      <c r="F67" s="44">
        <f>+H67+J67+L67</f>
        <v>10</v>
      </c>
      <c r="G67" s="45">
        <f>+I67+K67+M67</f>
        <v>28</v>
      </c>
      <c r="H67" s="45">
        <f>SUM(H68:H68)</f>
        <v>6</v>
      </c>
      <c r="I67" s="45">
        <f>SUM(I68:I68)</f>
        <v>13</v>
      </c>
      <c r="J67" s="45">
        <f>SUM(J68:J68)</f>
        <v>4</v>
      </c>
      <c r="K67" s="45">
        <f>SUM(K68:K68)</f>
        <v>15</v>
      </c>
      <c r="L67" s="45">
        <f>SUM(L68:L68)</f>
        <v>0</v>
      </c>
      <c r="M67" s="46">
        <f>SUM(M68:M68)</f>
        <v>0</v>
      </c>
    </row>
    <row r="68" spans="2:13" ht="12" customHeight="1">
      <c r="B68" s="10"/>
      <c r="C68" s="14" t="s">
        <v>131</v>
      </c>
      <c r="D68" s="7" t="s">
        <v>132</v>
      </c>
      <c r="E68" s="16"/>
      <c r="F68" s="47">
        <f>+H68+J68+L68</f>
        <v>10</v>
      </c>
      <c r="G68" s="48">
        <f>+I68+K68+M68</f>
        <v>28</v>
      </c>
      <c r="H68" s="66">
        <v>6</v>
      </c>
      <c r="I68" s="66">
        <v>13</v>
      </c>
      <c r="J68" s="66">
        <v>4</v>
      </c>
      <c r="K68" s="66">
        <v>15</v>
      </c>
      <c r="L68" s="65">
        <v>0</v>
      </c>
      <c r="M68" s="67">
        <v>0</v>
      </c>
    </row>
    <row r="69" spans="2:13" ht="12" customHeight="1">
      <c r="B69" s="21" t="s">
        <v>36</v>
      </c>
      <c r="C69" s="22"/>
      <c r="D69" s="23" t="s">
        <v>37</v>
      </c>
      <c r="E69" s="24"/>
      <c r="F69" s="44">
        <f>+H69+J69+L69</f>
        <v>23</v>
      </c>
      <c r="G69" s="45">
        <f>+I69+K69+M69</f>
        <v>270</v>
      </c>
      <c r="H69" s="45">
        <f>SUM(H70:H71)</f>
        <v>2</v>
      </c>
      <c r="I69" s="45">
        <f>SUM(I70:I71)</f>
        <v>5</v>
      </c>
      <c r="J69" s="45">
        <f>SUM(J70:J71)</f>
        <v>21</v>
      </c>
      <c r="K69" s="45">
        <f>SUM(K70:K71)</f>
        <v>265</v>
      </c>
      <c r="L69" s="45">
        <f>SUM(L70:L71)</f>
        <v>0</v>
      </c>
      <c r="M69" s="46">
        <f>SUM(M70:M71)</f>
        <v>0</v>
      </c>
    </row>
    <row r="70" spans="2:13" ht="12" customHeight="1">
      <c r="B70" s="10"/>
      <c r="C70" s="14" t="s">
        <v>133</v>
      </c>
      <c r="D70" s="7" t="s">
        <v>134</v>
      </c>
      <c r="E70" s="16"/>
      <c r="F70" s="47">
        <f>+H70+J70+L70</f>
        <v>7</v>
      </c>
      <c r="G70" s="48">
        <f>+I70+K70+M70</f>
        <v>47</v>
      </c>
      <c r="H70" s="66">
        <v>2</v>
      </c>
      <c r="I70" s="66">
        <v>5</v>
      </c>
      <c r="J70" s="66">
        <v>5</v>
      </c>
      <c r="K70" s="66">
        <v>42</v>
      </c>
      <c r="L70" s="65">
        <v>0</v>
      </c>
      <c r="M70" s="67">
        <v>0</v>
      </c>
    </row>
    <row r="71" spans="2:13" ht="12" customHeight="1">
      <c r="B71" s="10"/>
      <c r="C71" s="14" t="s">
        <v>135</v>
      </c>
      <c r="D71" s="7" t="s">
        <v>136</v>
      </c>
      <c r="E71" s="16"/>
      <c r="F71" s="47">
        <f>+H71+J71+L71</f>
        <v>16</v>
      </c>
      <c r="G71" s="48">
        <f>+I71+K71+M71</f>
        <v>223</v>
      </c>
      <c r="H71" s="65">
        <v>0</v>
      </c>
      <c r="I71" s="65">
        <v>0</v>
      </c>
      <c r="J71" s="66">
        <v>16</v>
      </c>
      <c r="K71" s="66">
        <v>223</v>
      </c>
      <c r="L71" s="65">
        <v>0</v>
      </c>
      <c r="M71" s="67">
        <v>0</v>
      </c>
    </row>
    <row r="72" spans="2:13" ht="12" customHeight="1">
      <c r="B72" s="21" t="s">
        <v>38</v>
      </c>
      <c r="C72" s="22"/>
      <c r="D72" s="23" t="s">
        <v>39</v>
      </c>
      <c r="E72" s="24"/>
      <c r="F72" s="44">
        <f>+H72+J72+L72</f>
        <v>0</v>
      </c>
      <c r="G72" s="45">
        <f>+I72+K72+M72</f>
        <v>0</v>
      </c>
      <c r="H72" s="45">
        <f>SUM(H73:H73)</f>
        <v>0</v>
      </c>
      <c r="I72" s="45">
        <f>SUM(I73:I73)</f>
        <v>0</v>
      </c>
      <c r="J72" s="45">
        <f>SUM(J73:J73)</f>
        <v>0</v>
      </c>
      <c r="K72" s="45">
        <f>SUM(K73:K73)</f>
        <v>0</v>
      </c>
      <c r="L72" s="45">
        <f>SUM(L73:L73)</f>
        <v>0</v>
      </c>
      <c r="M72" s="46">
        <f>SUM(M73:M73)</f>
        <v>0</v>
      </c>
    </row>
    <row r="73" spans="2:13" ht="12" customHeight="1">
      <c r="B73" s="10"/>
      <c r="C73" s="14"/>
      <c r="D73" s="7"/>
      <c r="E73" s="16"/>
      <c r="F73" s="47">
        <f>+H73+J73+L73</f>
        <v>0</v>
      </c>
      <c r="G73" s="48">
        <f>+I73+K73+M73</f>
        <v>0</v>
      </c>
      <c r="H73" s="49">
        <v>0</v>
      </c>
      <c r="I73" s="49">
        <v>0</v>
      </c>
      <c r="J73" s="53">
        <v>0</v>
      </c>
      <c r="K73" s="53">
        <v>0</v>
      </c>
      <c r="L73" s="53">
        <v>0</v>
      </c>
      <c r="M73" s="54">
        <v>0</v>
      </c>
    </row>
    <row r="74" spans="2:13" ht="12" customHeight="1">
      <c r="B74" s="21" t="s">
        <v>40</v>
      </c>
      <c r="C74" s="22"/>
      <c r="D74" s="23" t="s">
        <v>41</v>
      </c>
      <c r="E74" s="24"/>
      <c r="F74" s="44">
        <f>+H74+J74+L74</f>
        <v>31</v>
      </c>
      <c r="G74" s="45">
        <f>+I74+K74+M74</f>
        <v>93</v>
      </c>
      <c r="H74" s="45">
        <f>SUM(H75:H81)</f>
        <v>2</v>
      </c>
      <c r="I74" s="45">
        <f>SUM(I75:I81)</f>
        <v>4</v>
      </c>
      <c r="J74" s="45">
        <f>SUM(J75:J81)</f>
        <v>27</v>
      </c>
      <c r="K74" s="45">
        <f>SUM(K75:K81)</f>
        <v>83</v>
      </c>
      <c r="L74" s="45">
        <f>SUM(L75:L81)</f>
        <v>2</v>
      </c>
      <c r="M74" s="46">
        <f>SUM(M75:M81)</f>
        <v>6</v>
      </c>
    </row>
    <row r="75" spans="2:13" ht="12" customHeight="1">
      <c r="B75" s="10"/>
      <c r="C75" s="14" t="s">
        <v>137</v>
      </c>
      <c r="D75" s="7" t="s">
        <v>138</v>
      </c>
      <c r="E75" s="16"/>
      <c r="F75" s="47">
        <f aca="true" t="shared" si="4" ref="F75:F81">+H75+J75+L75</f>
        <v>2</v>
      </c>
      <c r="G75" s="48">
        <f aca="true" t="shared" si="5" ref="G75:G81">+I75+K75+M75</f>
        <v>13</v>
      </c>
      <c r="H75" s="65">
        <v>0</v>
      </c>
      <c r="I75" s="65">
        <v>0</v>
      </c>
      <c r="J75" s="66">
        <v>2</v>
      </c>
      <c r="K75" s="66">
        <v>13</v>
      </c>
      <c r="L75" s="65">
        <v>0</v>
      </c>
      <c r="M75" s="67">
        <v>0</v>
      </c>
    </row>
    <row r="76" spans="2:13" ht="12" customHeight="1">
      <c r="B76" s="10"/>
      <c r="C76" s="14" t="s">
        <v>139</v>
      </c>
      <c r="D76" s="7" t="s">
        <v>140</v>
      </c>
      <c r="E76" s="16"/>
      <c r="F76" s="47">
        <f t="shared" si="4"/>
        <v>6</v>
      </c>
      <c r="G76" s="48">
        <f t="shared" si="5"/>
        <v>19</v>
      </c>
      <c r="H76" s="66">
        <v>2</v>
      </c>
      <c r="I76" s="66">
        <v>4</v>
      </c>
      <c r="J76" s="66">
        <v>4</v>
      </c>
      <c r="K76" s="66">
        <v>15</v>
      </c>
      <c r="L76" s="65">
        <v>0</v>
      </c>
      <c r="M76" s="67">
        <v>0</v>
      </c>
    </row>
    <row r="77" spans="2:13" ht="12" customHeight="1">
      <c r="B77" s="10"/>
      <c r="C77" s="14" t="s">
        <v>141</v>
      </c>
      <c r="D77" s="7" t="s">
        <v>142</v>
      </c>
      <c r="E77" s="16"/>
      <c r="F77" s="47">
        <f t="shared" si="4"/>
        <v>1</v>
      </c>
      <c r="G77" s="48">
        <f t="shared" si="5"/>
        <v>8</v>
      </c>
      <c r="H77" s="65">
        <v>0</v>
      </c>
      <c r="I77" s="65">
        <v>0</v>
      </c>
      <c r="J77" s="66">
        <v>1</v>
      </c>
      <c r="K77" s="66">
        <v>8</v>
      </c>
      <c r="L77" s="65">
        <v>0</v>
      </c>
      <c r="M77" s="67">
        <v>0</v>
      </c>
    </row>
    <row r="78" spans="2:13" ht="12" customHeight="1">
      <c r="B78" s="10"/>
      <c r="C78" s="14" t="s">
        <v>143</v>
      </c>
      <c r="D78" s="7" t="s">
        <v>144</v>
      </c>
      <c r="E78" s="16"/>
      <c r="F78" s="47">
        <f t="shared" si="4"/>
        <v>1</v>
      </c>
      <c r="G78" s="48">
        <f t="shared" si="5"/>
        <v>12</v>
      </c>
      <c r="H78" s="65">
        <v>0</v>
      </c>
      <c r="I78" s="65">
        <v>0</v>
      </c>
      <c r="J78" s="66">
        <v>1</v>
      </c>
      <c r="K78" s="66">
        <v>12</v>
      </c>
      <c r="L78" s="65">
        <v>0</v>
      </c>
      <c r="M78" s="67">
        <v>0</v>
      </c>
    </row>
    <row r="79" spans="2:13" ht="12" customHeight="1">
      <c r="B79" s="10"/>
      <c r="C79" s="14" t="s">
        <v>145</v>
      </c>
      <c r="D79" s="7" t="s">
        <v>146</v>
      </c>
      <c r="E79" s="16"/>
      <c r="F79" s="47">
        <f t="shared" si="4"/>
        <v>3</v>
      </c>
      <c r="G79" s="48">
        <f t="shared" si="5"/>
        <v>7</v>
      </c>
      <c r="H79" s="65">
        <v>0</v>
      </c>
      <c r="I79" s="65">
        <v>0</v>
      </c>
      <c r="J79" s="66">
        <v>3</v>
      </c>
      <c r="K79" s="66">
        <v>7</v>
      </c>
      <c r="L79" s="65">
        <v>0</v>
      </c>
      <c r="M79" s="67">
        <v>0</v>
      </c>
    </row>
    <row r="80" spans="2:13" ht="12" customHeight="1">
      <c r="B80" s="10"/>
      <c r="C80" s="14" t="s">
        <v>147</v>
      </c>
      <c r="D80" s="7" t="s">
        <v>148</v>
      </c>
      <c r="E80" s="16"/>
      <c r="F80" s="47">
        <f t="shared" si="4"/>
        <v>5</v>
      </c>
      <c r="G80" s="48">
        <f t="shared" si="5"/>
        <v>14</v>
      </c>
      <c r="H80" s="65">
        <v>0</v>
      </c>
      <c r="I80" s="65">
        <v>0</v>
      </c>
      <c r="J80" s="66">
        <v>3</v>
      </c>
      <c r="K80" s="66">
        <v>8</v>
      </c>
      <c r="L80" s="66">
        <v>2</v>
      </c>
      <c r="M80" s="68">
        <v>6</v>
      </c>
    </row>
    <row r="81" spans="2:13" ht="12" customHeight="1">
      <c r="B81" s="10"/>
      <c r="C81" s="14" t="s">
        <v>149</v>
      </c>
      <c r="D81" s="7" t="s">
        <v>150</v>
      </c>
      <c r="E81" s="16"/>
      <c r="F81" s="47">
        <f t="shared" si="4"/>
        <v>13</v>
      </c>
      <c r="G81" s="48">
        <f t="shared" si="5"/>
        <v>20</v>
      </c>
      <c r="H81" s="65">
        <v>0</v>
      </c>
      <c r="I81" s="65">
        <v>0</v>
      </c>
      <c r="J81" s="66">
        <v>13</v>
      </c>
      <c r="K81" s="66">
        <v>20</v>
      </c>
      <c r="L81" s="65">
        <v>0</v>
      </c>
      <c r="M81" s="67">
        <v>0</v>
      </c>
    </row>
    <row r="82" spans="2:13" ht="12" customHeight="1">
      <c r="B82" s="21" t="s">
        <v>42</v>
      </c>
      <c r="C82" s="22"/>
      <c r="D82" s="23" t="s">
        <v>43</v>
      </c>
      <c r="E82" s="24"/>
      <c r="F82" s="44">
        <f>+H82+J82+L82</f>
        <v>0</v>
      </c>
      <c r="G82" s="45">
        <f>+I82+K82+M82</f>
        <v>0</v>
      </c>
      <c r="H82" s="45">
        <f>SUM(H83:H84)</f>
        <v>0</v>
      </c>
      <c r="I82" s="45">
        <f>SUM(I83:I84)</f>
        <v>0</v>
      </c>
      <c r="J82" s="45">
        <f>SUM(J83:J84)</f>
        <v>0</v>
      </c>
      <c r="K82" s="45">
        <f>SUM(K83:K84)</f>
        <v>0</v>
      </c>
      <c r="L82" s="45">
        <f>SUM(L83:L84)</f>
        <v>0</v>
      </c>
      <c r="M82" s="46">
        <f>SUM(M83:M84)</f>
        <v>0</v>
      </c>
    </row>
    <row r="83" spans="2:13" ht="12" customHeight="1">
      <c r="B83" s="10"/>
      <c r="C83" s="14" t="s">
        <v>151</v>
      </c>
      <c r="D83" s="7" t="s">
        <v>152</v>
      </c>
      <c r="E83" s="16"/>
      <c r="F83" s="47">
        <f>+H83+J83+L83</f>
        <v>0</v>
      </c>
      <c r="G83" s="48">
        <f>+I83+K83+M83</f>
        <v>0</v>
      </c>
      <c r="H83" s="53">
        <v>0</v>
      </c>
      <c r="I83" s="53">
        <v>0</v>
      </c>
      <c r="J83" s="49">
        <v>0</v>
      </c>
      <c r="K83" s="49">
        <v>0</v>
      </c>
      <c r="L83" s="49">
        <v>0</v>
      </c>
      <c r="M83" s="50">
        <v>0</v>
      </c>
    </row>
    <row r="84" spans="2:13" ht="12" customHeight="1">
      <c r="B84" s="11"/>
      <c r="C84" s="15" t="s">
        <v>153</v>
      </c>
      <c r="D84" s="12" t="s">
        <v>154</v>
      </c>
      <c r="E84" s="17"/>
      <c r="F84" s="55">
        <f>+H84+J84+L84</f>
        <v>0</v>
      </c>
      <c r="G84" s="56">
        <f>+I84+K84+M84</f>
        <v>0</v>
      </c>
      <c r="H84" s="57">
        <v>0</v>
      </c>
      <c r="I84" s="57">
        <v>0</v>
      </c>
      <c r="J84" s="58">
        <v>0</v>
      </c>
      <c r="K84" s="58">
        <v>0</v>
      </c>
      <c r="L84" s="58">
        <v>0</v>
      </c>
      <c r="M84" s="59">
        <v>0</v>
      </c>
    </row>
  </sheetData>
  <sheetProtection/>
  <mergeCells count="5">
    <mergeCell ref="B4:D5"/>
    <mergeCell ref="F4:G4"/>
    <mergeCell ref="H4:I4"/>
    <mergeCell ref="L4:M4"/>
    <mergeCell ref="J4:K4"/>
  </mergeCells>
  <printOptions/>
  <pageMargins left="0.5905511811023623" right="0" top="0.63" bottom="0.36" header="0.31496062992125984" footer="0.28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 佐智</dc:creator>
  <cp:keywords/>
  <dc:description/>
  <cp:lastModifiedBy>川口 佐智</cp:lastModifiedBy>
  <cp:lastPrinted>2023-12-20T05:51:48Z</cp:lastPrinted>
  <dcterms:created xsi:type="dcterms:W3CDTF">2011-04-21T05:18:29Z</dcterms:created>
  <dcterms:modified xsi:type="dcterms:W3CDTF">2023-12-20T05:51:59Z</dcterms:modified>
  <cp:category/>
  <cp:version/>
  <cp:contentType/>
  <cp:contentStatus/>
</cp:coreProperties>
</file>