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864" windowHeight="5892" activeTab="0"/>
  </bookViews>
  <sheets>
    <sheet name="第１表" sheetId="1" r:id="rId1"/>
  </sheets>
  <definedNames/>
  <calcPr fullCalcOnLoad="1"/>
</workbook>
</file>

<file path=xl/sharedStrings.xml><?xml version="1.0" encoding="utf-8"?>
<sst xmlns="http://schemas.openxmlformats.org/spreadsheetml/2006/main" count="485" uniqueCount="64">
  <si>
    <t>1) 労働力状態「不詳」を含む。</t>
  </si>
  <si>
    <t>2) 従業地・通学地「不詳」を含む。</t>
  </si>
  <si>
    <t>3) 従業地・通学地「不詳」で，当地に常住している者を含む。</t>
  </si>
  <si>
    <t>常住地による就業者数</t>
  </si>
  <si>
    <t>従業地・通学地による人口</t>
  </si>
  <si>
    <t>従業地による就業者数</t>
  </si>
  <si>
    <t>自宅で従業</t>
  </si>
  <si>
    <t>自宅外の自市区町村で従業・通学</t>
  </si>
  <si>
    <t>県内他市区町村で従業・通学</t>
  </si>
  <si>
    <t>自市内他区で従業</t>
  </si>
  <si>
    <t>県内他市区町村で従業</t>
  </si>
  <si>
    <t>-</t>
  </si>
  <si>
    <t>　　15歳未満</t>
  </si>
  <si>
    <t>　　15～19歳</t>
  </si>
  <si>
    <t>　　20～24歳</t>
  </si>
  <si>
    <t>　　25～29歳</t>
  </si>
  <si>
    <t>　　30～34歳</t>
  </si>
  <si>
    <t>　　35～39歳</t>
  </si>
  <si>
    <t>　　40～44歳</t>
  </si>
  <si>
    <t>　　45～49歳</t>
  </si>
  <si>
    <t>　　50～54歳</t>
  </si>
  <si>
    <t>　　55～59歳</t>
  </si>
  <si>
    <t>　　60～64歳</t>
  </si>
  <si>
    <t>　　65～69歳</t>
  </si>
  <si>
    <t>　　70～74歳</t>
  </si>
  <si>
    <t>　　75～79歳</t>
  </si>
  <si>
    <t>　　80～84歳</t>
  </si>
  <si>
    <t>　　不詳</t>
  </si>
  <si>
    <t>　男</t>
  </si>
  <si>
    <t>　女</t>
  </si>
  <si>
    <t>総数
2)</t>
  </si>
  <si>
    <t>総数
 2)</t>
  </si>
  <si>
    <t>男　　　　　女，
年齢（5歳階級）</t>
  </si>
  <si>
    <t>第1表　常住地又は従業地・通学地による年齢(5歳階級)，男女別人口及び就業者数</t>
  </si>
  <si>
    <t>総　　　　　　　　　数</t>
  </si>
  <si>
    <t>（再掲）</t>
  </si>
  <si>
    <t>　　65歳以上</t>
  </si>
  <si>
    <t>　　　65～74歳</t>
  </si>
  <si>
    <t>　　　75歳以上</t>
  </si>
  <si>
    <t>　有配偶の女性就業者</t>
  </si>
  <si>
    <t>　　　うち主に仕事</t>
  </si>
  <si>
    <t>　　　うち家事のほか仕事</t>
  </si>
  <si>
    <t>従業も通
学もして
いない</t>
  </si>
  <si>
    <t>自市内他区
で従業・通学</t>
  </si>
  <si>
    <t>他県で
従業・通学</t>
  </si>
  <si>
    <t>（従業地・
通学地）
不   詳</t>
  </si>
  <si>
    <t>自宅外の 
自市区町村
で従業</t>
  </si>
  <si>
    <t>（従業地）
不    詳</t>
  </si>
  <si>
    <t>総数
（昼間人口） 
1)
3)</t>
  </si>
  <si>
    <t>うち
自市内他区に常住</t>
  </si>
  <si>
    <t>うち
県内他市区町村に常住</t>
  </si>
  <si>
    <t>うち
他県に
常住</t>
  </si>
  <si>
    <t>うち
他県に常住</t>
  </si>
  <si>
    <t>常住地による人口</t>
  </si>
  <si>
    <t>総数
（夜間人口） 
1)</t>
  </si>
  <si>
    <t>自宅で
従  業</t>
  </si>
  <si>
    <t xml:space="preserve">他市区町村で従業・通学 </t>
  </si>
  <si>
    <t>総    数</t>
  </si>
  <si>
    <t xml:space="preserve">他市区町村で従業 </t>
  </si>
  <si>
    <t>他県で従業</t>
  </si>
  <si>
    <t>総数 
3)</t>
  </si>
  <si>
    <t>　　95歳以上</t>
  </si>
  <si>
    <t>　　90～94歳</t>
  </si>
  <si>
    <t>　　85～89歳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</si>
</sst>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_ ;[Red]\-#,##0\ "/>
    <numFmt numFmtId="179" formatCode="#,##0_);[Red]\(#,##0\)"/>
    <numFmt numFmtId="180" formatCode="#,##0;[Red]\-#,##0;\-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180" fontId="40" fillId="0" borderId="0" xfId="48" applyNumberFormat="1" applyFont="1" applyAlignment="1">
      <alignment vertical="center"/>
    </xf>
    <xf numFmtId="180" fontId="40" fillId="0" borderId="0" xfId="0" applyNumberFormat="1" applyFont="1" applyAlignment="1">
      <alignment vertical="center"/>
    </xf>
    <xf numFmtId="0" fontId="41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15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vertical="center"/>
    </xf>
    <xf numFmtId="0" fontId="22" fillId="0" borderId="19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41" fillId="0" borderId="21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Fill="1" applyAlignment="1">
      <alignment vertical="center"/>
    </xf>
    <xf numFmtId="180" fontId="40" fillId="0" borderId="17" xfId="48" applyNumberFormat="1" applyFont="1" applyBorder="1" applyAlignment="1">
      <alignment vertical="center"/>
    </xf>
    <xf numFmtId="180" fontId="40" fillId="0" borderId="0" xfId="48" applyNumberFormat="1" applyFont="1" applyBorder="1" applyAlignment="1">
      <alignment vertical="center"/>
    </xf>
    <xf numFmtId="180" fontId="40" fillId="0" borderId="0" xfId="48" applyNumberFormat="1" applyFont="1" applyAlignment="1">
      <alignment horizontal="right" vertical="center"/>
    </xf>
    <xf numFmtId="176" fontId="40" fillId="0" borderId="0" xfId="0" applyNumberFormat="1" applyFont="1" applyAlignment="1">
      <alignment vertical="center"/>
    </xf>
    <xf numFmtId="180" fontId="40" fillId="0" borderId="17" xfId="0" applyNumberFormat="1" applyFont="1" applyBorder="1" applyAlignment="1">
      <alignment horizontal="right" vertical="center"/>
    </xf>
    <xf numFmtId="180" fontId="40" fillId="0" borderId="0" xfId="0" applyNumberFormat="1" applyFont="1" applyAlignment="1">
      <alignment horizontal="right" vertical="center"/>
    </xf>
    <xf numFmtId="0" fontId="41" fillId="0" borderId="18" xfId="0" applyFont="1" applyBorder="1" applyAlignment="1">
      <alignment vertical="center"/>
    </xf>
    <xf numFmtId="0" fontId="41" fillId="0" borderId="22" xfId="0" applyFont="1" applyBorder="1" applyAlignment="1">
      <alignment vertical="center"/>
    </xf>
    <xf numFmtId="0" fontId="4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149"/>
  <sheetViews>
    <sheetView tabSelected="1" view="pageBreakPreview" zoomScaleSheetLayoutView="100" zoomScalePageLayoutView="0" workbookViewId="0" topLeftCell="A4">
      <pane xSplit="5" ySplit="5" topLeftCell="F9" activePane="bottomRight" state="frozen"/>
      <selection pane="topLeft" activeCell="A4" sqref="A4"/>
      <selection pane="topRight" activeCell="F4" sqref="F4"/>
      <selection pane="bottomLeft" activeCell="A9" sqref="A9"/>
      <selection pane="bottomRight" activeCell="E14" sqref="E14"/>
    </sheetView>
  </sheetViews>
  <sheetFormatPr defaultColWidth="9.140625" defaultRowHeight="15"/>
  <cols>
    <col min="1" max="2" width="1.7109375" style="3" customWidth="1"/>
    <col min="3" max="3" width="2.00390625" style="3" customWidth="1"/>
    <col min="4" max="4" width="19.7109375" style="34" customWidth="1"/>
    <col min="5" max="30" width="10.140625" style="3" customWidth="1"/>
    <col min="31" max="16384" width="8.8515625" style="3" customWidth="1"/>
  </cols>
  <sheetData>
    <row r="2" ht="15.75">
      <c r="D2" s="4" t="s">
        <v>33</v>
      </c>
    </row>
    <row r="4" spans="1:29" s="10" customFormat="1" ht="12">
      <c r="A4" s="5"/>
      <c r="B4" s="5"/>
      <c r="C4" s="5"/>
      <c r="D4" s="6" t="s">
        <v>32</v>
      </c>
      <c r="E4" s="7" t="s">
        <v>53</v>
      </c>
      <c r="F4" s="7"/>
      <c r="G4" s="7"/>
      <c r="H4" s="7"/>
      <c r="I4" s="7"/>
      <c r="J4" s="7"/>
      <c r="K4" s="7"/>
      <c r="L4" s="7"/>
      <c r="M4" s="7"/>
      <c r="N4" s="7" t="s">
        <v>3</v>
      </c>
      <c r="O4" s="7"/>
      <c r="P4" s="7"/>
      <c r="Q4" s="7"/>
      <c r="R4" s="7"/>
      <c r="S4" s="7"/>
      <c r="T4" s="7"/>
      <c r="U4" s="7"/>
      <c r="V4" s="7" t="s">
        <v>4</v>
      </c>
      <c r="W4" s="7"/>
      <c r="X4" s="7"/>
      <c r="Y4" s="8"/>
      <c r="Z4" s="8" t="s">
        <v>5</v>
      </c>
      <c r="AA4" s="9"/>
      <c r="AB4" s="9"/>
      <c r="AC4" s="9"/>
    </row>
    <row r="5" spans="1:33" s="10" customFormat="1" ht="13.5" customHeight="1">
      <c r="A5" s="11"/>
      <c r="B5" s="11"/>
      <c r="C5" s="11"/>
      <c r="D5" s="12"/>
      <c r="E5" s="13" t="s">
        <v>54</v>
      </c>
      <c r="F5" s="13" t="s">
        <v>42</v>
      </c>
      <c r="G5" s="13" t="s">
        <v>55</v>
      </c>
      <c r="H5" s="13" t="s">
        <v>7</v>
      </c>
      <c r="I5" s="8" t="s">
        <v>56</v>
      </c>
      <c r="J5" s="9"/>
      <c r="K5" s="9"/>
      <c r="L5" s="14"/>
      <c r="M5" s="6" t="s">
        <v>45</v>
      </c>
      <c r="N5" s="13" t="s">
        <v>57</v>
      </c>
      <c r="O5" s="13" t="s">
        <v>6</v>
      </c>
      <c r="P5" s="13" t="s">
        <v>46</v>
      </c>
      <c r="Q5" s="8" t="s">
        <v>58</v>
      </c>
      <c r="R5" s="9"/>
      <c r="S5" s="9"/>
      <c r="T5" s="14"/>
      <c r="U5" s="6" t="s">
        <v>47</v>
      </c>
      <c r="V5" s="15"/>
      <c r="W5" s="15"/>
      <c r="X5" s="15"/>
      <c r="Y5" s="15"/>
      <c r="Z5" s="16"/>
      <c r="AA5" s="15"/>
      <c r="AB5" s="15"/>
      <c r="AC5" s="15"/>
      <c r="AD5" s="15"/>
      <c r="AE5" s="15"/>
      <c r="AF5" s="15"/>
      <c r="AG5" s="15"/>
    </row>
    <row r="6" spans="1:33" s="10" customFormat="1" ht="69.75" customHeight="1">
      <c r="A6" s="17"/>
      <c r="B6" s="17"/>
      <c r="C6" s="17"/>
      <c r="D6" s="18"/>
      <c r="E6" s="13"/>
      <c r="F6" s="13"/>
      <c r="G6" s="13"/>
      <c r="H6" s="13"/>
      <c r="I6" s="19" t="s">
        <v>30</v>
      </c>
      <c r="J6" s="19" t="s">
        <v>43</v>
      </c>
      <c r="K6" s="19" t="s">
        <v>8</v>
      </c>
      <c r="L6" s="19" t="s">
        <v>44</v>
      </c>
      <c r="M6" s="20"/>
      <c r="N6" s="13"/>
      <c r="O6" s="13"/>
      <c r="P6" s="13"/>
      <c r="Q6" s="19" t="s">
        <v>31</v>
      </c>
      <c r="R6" s="19" t="s">
        <v>9</v>
      </c>
      <c r="S6" s="19" t="s">
        <v>10</v>
      </c>
      <c r="T6" s="19" t="s">
        <v>59</v>
      </c>
      <c r="U6" s="20"/>
      <c r="V6" s="21" t="s">
        <v>48</v>
      </c>
      <c r="W6" s="19" t="s">
        <v>49</v>
      </c>
      <c r="X6" s="19" t="s">
        <v>50</v>
      </c>
      <c r="Y6" s="19" t="s">
        <v>51</v>
      </c>
      <c r="Z6" s="21" t="s">
        <v>60</v>
      </c>
      <c r="AA6" s="19" t="s">
        <v>49</v>
      </c>
      <c r="AB6" s="22" t="s">
        <v>50</v>
      </c>
      <c r="AC6" s="22" t="s">
        <v>52</v>
      </c>
      <c r="AD6" s="15"/>
      <c r="AE6" s="15"/>
      <c r="AF6" s="15"/>
      <c r="AG6" s="15"/>
    </row>
    <row r="7" spans="4:5" ht="4.5" customHeight="1">
      <c r="D7" s="10"/>
      <c r="E7" s="23"/>
    </row>
    <row r="8" spans="3:30" ht="12.75">
      <c r="C8" s="24" t="s">
        <v>34</v>
      </c>
      <c r="D8" s="25"/>
      <c r="E8" s="26">
        <f>SUM(E9:E27)</f>
        <v>104791</v>
      </c>
      <c r="F8" s="27">
        <f>SUM(F9:F27)</f>
        <v>38857</v>
      </c>
      <c r="G8" s="27">
        <f>SUM(G9:G27)</f>
        <v>6200</v>
      </c>
      <c r="H8" s="27">
        <f>SUM(H9:H27)</f>
        <v>42376</v>
      </c>
      <c r="I8" s="27">
        <f>SUM(I9:I27)</f>
        <v>10925</v>
      </c>
      <c r="J8" s="28" t="s">
        <v>11</v>
      </c>
      <c r="K8" s="27">
        <f aca="true" t="shared" si="0" ref="K8:P8">SUM(K9:K27)</f>
        <v>10415</v>
      </c>
      <c r="L8" s="27">
        <f t="shared" si="0"/>
        <v>371</v>
      </c>
      <c r="M8" s="27">
        <f t="shared" si="0"/>
        <v>6433</v>
      </c>
      <c r="N8" s="27">
        <f t="shared" si="0"/>
        <v>49278</v>
      </c>
      <c r="O8" s="27">
        <f>SUM(O9:O27)</f>
        <v>6200</v>
      </c>
      <c r="P8" s="27">
        <f t="shared" si="0"/>
        <v>33112</v>
      </c>
      <c r="Q8" s="27">
        <f>SUM(Q9:Q27)</f>
        <v>9468</v>
      </c>
      <c r="R8" s="28" t="s">
        <v>11</v>
      </c>
      <c r="S8" s="27">
        <f>SUM(S9:S27)</f>
        <v>9122</v>
      </c>
      <c r="T8" s="27">
        <f>SUM(T9:T27)</f>
        <v>257</v>
      </c>
      <c r="U8" s="27">
        <f>SUM(U9:U27)</f>
        <v>498</v>
      </c>
      <c r="V8" s="27">
        <f>SUM(V9:V27)</f>
        <v>101668</v>
      </c>
      <c r="W8" s="28" t="s">
        <v>11</v>
      </c>
      <c r="X8" s="27">
        <f>SUM(X9:X27)</f>
        <v>7314</v>
      </c>
      <c r="Y8" s="27">
        <f>SUM(Y9:Y27)</f>
        <v>349</v>
      </c>
      <c r="Z8" s="27">
        <f>SUM(Z9:Z27)</f>
        <v>47377</v>
      </c>
      <c r="AA8" s="28" t="s">
        <v>11</v>
      </c>
      <c r="AB8" s="27">
        <f>SUM(AB9:AB27)</f>
        <v>7138</v>
      </c>
      <c r="AC8" s="27">
        <f>SUM(AC9:AC27)</f>
        <v>340</v>
      </c>
      <c r="AD8" s="29"/>
    </row>
    <row r="9" spans="4:30" ht="12.75">
      <c r="D9" s="25" t="s">
        <v>12</v>
      </c>
      <c r="E9" s="26">
        <f aca="true" t="shared" si="1" ref="E9:E24">SUM(F9:I9,M9)</f>
        <v>12925</v>
      </c>
      <c r="F9" s="1">
        <f aca="true" t="shared" si="2" ref="F9:I10">SUM(F33,F57)</f>
        <v>5161</v>
      </c>
      <c r="G9" s="1">
        <f t="shared" si="2"/>
        <v>0</v>
      </c>
      <c r="H9" s="1">
        <f t="shared" si="2"/>
        <v>7007</v>
      </c>
      <c r="I9" s="1">
        <f t="shared" si="2"/>
        <v>153</v>
      </c>
      <c r="J9" s="28" t="s">
        <v>11</v>
      </c>
      <c r="K9" s="1">
        <f aca="true" t="shared" si="3" ref="K9:M27">SUM(K33,K57)</f>
        <v>147</v>
      </c>
      <c r="L9" s="1">
        <f t="shared" si="3"/>
        <v>6</v>
      </c>
      <c r="M9" s="1">
        <f t="shared" si="3"/>
        <v>604</v>
      </c>
      <c r="N9" s="27">
        <f>SUM(O9:Q9,U9)</f>
        <v>0</v>
      </c>
      <c r="O9" s="1">
        <f>SUM(O33,O57)</f>
        <v>0</v>
      </c>
      <c r="P9" s="1">
        <f>SUM(P33,P57)</f>
        <v>0</v>
      </c>
      <c r="Q9" s="1">
        <f>SUM(Q33,Q57)</f>
        <v>0</v>
      </c>
      <c r="R9" s="28" t="s">
        <v>11</v>
      </c>
      <c r="S9" s="1">
        <f aca="true" t="shared" si="4" ref="S9:V27">SUM(S33,S57)</f>
        <v>0</v>
      </c>
      <c r="T9" s="1">
        <f t="shared" si="4"/>
        <v>0</v>
      </c>
      <c r="U9" s="1">
        <f t="shared" si="4"/>
        <v>0</v>
      </c>
      <c r="V9" s="1">
        <f t="shared" si="4"/>
        <v>12780</v>
      </c>
      <c r="W9" s="28" t="s">
        <v>11</v>
      </c>
      <c r="X9" s="1">
        <f>SUM(X33,X57)</f>
        <v>8</v>
      </c>
      <c r="Y9" s="1">
        <f>SUM(Y33,Y57)</f>
        <v>0</v>
      </c>
      <c r="Z9" s="1">
        <f>SUM(Z33,Z57)</f>
        <v>0</v>
      </c>
      <c r="AA9" s="28" t="s">
        <v>11</v>
      </c>
      <c r="AB9" s="1">
        <f aca="true" t="shared" si="5" ref="AB9:AC27">SUM(AB33,AB57)</f>
        <v>0</v>
      </c>
      <c r="AC9" s="1">
        <f t="shared" si="5"/>
        <v>0</v>
      </c>
      <c r="AD9" s="29"/>
    </row>
    <row r="10" spans="4:30" ht="12.75">
      <c r="D10" s="25" t="s">
        <v>13</v>
      </c>
      <c r="E10" s="26">
        <f>SUM(F10:I10,M10)</f>
        <v>4177</v>
      </c>
      <c r="F10" s="1">
        <f t="shared" si="2"/>
        <v>124</v>
      </c>
      <c r="G10" s="1">
        <f t="shared" si="2"/>
        <v>17</v>
      </c>
      <c r="H10" s="1">
        <f t="shared" si="2"/>
        <v>2562</v>
      </c>
      <c r="I10" s="1">
        <f t="shared" si="2"/>
        <v>1170</v>
      </c>
      <c r="J10" s="28" t="s">
        <v>11</v>
      </c>
      <c r="K10" s="1">
        <f t="shared" si="3"/>
        <v>1089</v>
      </c>
      <c r="L10" s="1">
        <f t="shared" si="3"/>
        <v>51</v>
      </c>
      <c r="M10" s="1">
        <f t="shared" si="3"/>
        <v>304</v>
      </c>
      <c r="N10" s="27">
        <f>SUM(O10:Q10,U10)</f>
        <v>482</v>
      </c>
      <c r="O10" s="1">
        <f aca="true" t="shared" si="6" ref="O10:P27">SUM(O34,O58)</f>
        <v>17</v>
      </c>
      <c r="P10" s="1">
        <f t="shared" si="6"/>
        <v>341</v>
      </c>
      <c r="Q10" s="1">
        <f aca="true" t="shared" si="7" ref="Q10:Q27">SUM(Q34,Q58)</f>
        <v>121</v>
      </c>
      <c r="R10" s="28" t="s">
        <v>11</v>
      </c>
      <c r="S10" s="1">
        <f t="shared" si="4"/>
        <v>113</v>
      </c>
      <c r="T10" s="1">
        <f t="shared" si="4"/>
        <v>6</v>
      </c>
      <c r="U10" s="1">
        <f t="shared" si="4"/>
        <v>3</v>
      </c>
      <c r="V10" s="1">
        <f t="shared" si="4"/>
        <v>3272</v>
      </c>
      <c r="W10" s="28" t="s">
        <v>11</v>
      </c>
      <c r="X10" s="1">
        <f aca="true" t="shared" si="8" ref="X10:Y27">SUM(X34,X58)</f>
        <v>224</v>
      </c>
      <c r="Y10" s="1">
        <f t="shared" si="8"/>
        <v>11</v>
      </c>
      <c r="Z10" s="1">
        <f aca="true" t="shared" si="9" ref="Z10:Z27">SUM(Z34,Z58)</f>
        <v>427</v>
      </c>
      <c r="AA10" s="28" t="s">
        <v>11</v>
      </c>
      <c r="AB10" s="1">
        <f t="shared" si="5"/>
        <v>61</v>
      </c>
      <c r="AC10" s="1">
        <f t="shared" si="5"/>
        <v>3</v>
      </c>
      <c r="AD10" s="29"/>
    </row>
    <row r="11" spans="4:30" ht="12.75">
      <c r="D11" s="25" t="s">
        <v>14</v>
      </c>
      <c r="E11" s="26">
        <f t="shared" si="1"/>
        <v>3334</v>
      </c>
      <c r="F11" s="1">
        <f aca="true" t="shared" si="10" ref="F11:G16">SUM(F35,F59)</f>
        <v>346</v>
      </c>
      <c r="G11" s="1">
        <f t="shared" si="10"/>
        <v>79</v>
      </c>
      <c r="H11" s="1">
        <f aca="true" t="shared" si="11" ref="H11:I27">SUM(H35,H59)</f>
        <v>1785</v>
      </c>
      <c r="I11" s="1">
        <f t="shared" si="11"/>
        <v>757</v>
      </c>
      <c r="J11" s="28" t="s">
        <v>11</v>
      </c>
      <c r="K11" s="1">
        <f t="shared" si="3"/>
        <v>662</v>
      </c>
      <c r="L11" s="1">
        <f t="shared" si="3"/>
        <v>71</v>
      </c>
      <c r="M11" s="1">
        <f t="shared" si="3"/>
        <v>367</v>
      </c>
      <c r="N11" s="27">
        <f aca="true" t="shared" si="12" ref="N11:N27">SUM(O11:Q11,U11)</f>
        <v>2403</v>
      </c>
      <c r="O11" s="1">
        <f t="shared" si="6"/>
        <v>79</v>
      </c>
      <c r="P11" s="1">
        <f t="shared" si="6"/>
        <v>1757</v>
      </c>
      <c r="Q11" s="1">
        <f>SUM(Q35,Q59)</f>
        <v>531</v>
      </c>
      <c r="R11" s="28" t="s">
        <v>11</v>
      </c>
      <c r="S11" s="1">
        <f t="shared" si="4"/>
        <v>516</v>
      </c>
      <c r="T11" s="1">
        <f t="shared" si="4"/>
        <v>11</v>
      </c>
      <c r="U11" s="1">
        <f t="shared" si="4"/>
        <v>36</v>
      </c>
      <c r="V11" s="1">
        <f t="shared" si="4"/>
        <v>2973</v>
      </c>
      <c r="W11" s="28" t="s">
        <v>11</v>
      </c>
      <c r="X11" s="1">
        <f t="shared" si="8"/>
        <v>365</v>
      </c>
      <c r="Y11" s="1">
        <f t="shared" si="8"/>
        <v>7</v>
      </c>
      <c r="Z11" s="1">
        <f t="shared" si="9"/>
        <v>2246</v>
      </c>
      <c r="AA11" s="28" t="s">
        <v>11</v>
      </c>
      <c r="AB11" s="1">
        <f t="shared" si="5"/>
        <v>364</v>
      </c>
      <c r="AC11" s="1">
        <f t="shared" si="5"/>
        <v>6</v>
      </c>
      <c r="AD11" s="29"/>
    </row>
    <row r="12" spans="4:30" ht="12.75">
      <c r="D12" s="25" t="s">
        <v>15</v>
      </c>
      <c r="E12" s="26">
        <f t="shared" si="1"/>
        <v>4306</v>
      </c>
      <c r="F12" s="1">
        <f t="shared" si="10"/>
        <v>535</v>
      </c>
      <c r="G12" s="1">
        <f t="shared" si="10"/>
        <v>118</v>
      </c>
      <c r="H12" s="1">
        <f t="shared" si="11"/>
        <v>2456</v>
      </c>
      <c r="I12" s="1">
        <f t="shared" si="11"/>
        <v>759</v>
      </c>
      <c r="J12" s="28" t="s">
        <v>11</v>
      </c>
      <c r="K12" s="1">
        <f t="shared" si="3"/>
        <v>734</v>
      </c>
      <c r="L12" s="1">
        <f t="shared" si="3"/>
        <v>15</v>
      </c>
      <c r="M12" s="1">
        <f t="shared" si="3"/>
        <v>438</v>
      </c>
      <c r="N12" s="27">
        <f>SUM(O12:Q12,U12)</f>
        <v>3369</v>
      </c>
      <c r="O12" s="1">
        <f t="shared" si="6"/>
        <v>118</v>
      </c>
      <c r="P12" s="1">
        <f t="shared" si="6"/>
        <v>2454</v>
      </c>
      <c r="Q12" s="1">
        <f t="shared" si="7"/>
        <v>752</v>
      </c>
      <c r="R12" s="28" t="s">
        <v>11</v>
      </c>
      <c r="S12" s="1">
        <f t="shared" si="4"/>
        <v>729</v>
      </c>
      <c r="T12" s="1">
        <f t="shared" si="4"/>
        <v>14</v>
      </c>
      <c r="U12" s="1">
        <f t="shared" si="4"/>
        <v>45</v>
      </c>
      <c r="V12" s="1">
        <f t="shared" si="4"/>
        <v>4076</v>
      </c>
      <c r="W12" s="28" t="s">
        <v>11</v>
      </c>
      <c r="X12" s="1">
        <f t="shared" si="8"/>
        <v>505</v>
      </c>
      <c r="Y12" s="1">
        <f t="shared" si="8"/>
        <v>14</v>
      </c>
      <c r="Z12" s="1">
        <f t="shared" si="9"/>
        <v>3144</v>
      </c>
      <c r="AA12" s="28" t="s">
        <v>11</v>
      </c>
      <c r="AB12" s="1">
        <f t="shared" si="5"/>
        <v>504</v>
      </c>
      <c r="AC12" s="1">
        <f t="shared" si="5"/>
        <v>14</v>
      </c>
      <c r="AD12" s="29"/>
    </row>
    <row r="13" spans="4:30" ht="12.75">
      <c r="D13" s="25" t="s">
        <v>16</v>
      </c>
      <c r="E13" s="26">
        <f t="shared" si="1"/>
        <v>4983</v>
      </c>
      <c r="F13" s="1">
        <f t="shared" si="10"/>
        <v>675</v>
      </c>
      <c r="G13" s="1">
        <f t="shared" si="10"/>
        <v>179</v>
      </c>
      <c r="H13" s="1">
        <f t="shared" si="11"/>
        <v>2779</v>
      </c>
      <c r="I13" s="1">
        <f t="shared" si="11"/>
        <v>900</v>
      </c>
      <c r="J13" s="28" t="s">
        <v>11</v>
      </c>
      <c r="K13" s="1">
        <f t="shared" si="3"/>
        <v>874</v>
      </c>
      <c r="L13" s="1">
        <f t="shared" si="3"/>
        <v>20</v>
      </c>
      <c r="M13" s="1">
        <f t="shared" si="3"/>
        <v>450</v>
      </c>
      <c r="N13" s="27">
        <f t="shared" si="12"/>
        <v>3884</v>
      </c>
      <c r="O13" s="1">
        <f t="shared" si="6"/>
        <v>179</v>
      </c>
      <c r="P13" s="1">
        <f t="shared" si="6"/>
        <v>2779</v>
      </c>
      <c r="Q13" s="1">
        <f t="shared" si="7"/>
        <v>889</v>
      </c>
      <c r="R13" s="28" t="s">
        <v>11</v>
      </c>
      <c r="S13" s="1">
        <f t="shared" si="4"/>
        <v>865</v>
      </c>
      <c r="T13" s="1">
        <f t="shared" si="4"/>
        <v>19</v>
      </c>
      <c r="U13" s="1">
        <f t="shared" si="4"/>
        <v>37</v>
      </c>
      <c r="V13" s="1">
        <f t="shared" si="4"/>
        <v>4742</v>
      </c>
      <c r="W13" s="28" t="s">
        <v>11</v>
      </c>
      <c r="X13" s="1">
        <f t="shared" si="8"/>
        <v>638</v>
      </c>
      <c r="Y13" s="1">
        <f t="shared" si="8"/>
        <v>15</v>
      </c>
      <c r="Z13" s="1">
        <f t="shared" si="9"/>
        <v>3653</v>
      </c>
      <c r="AA13" s="28" t="s">
        <v>11</v>
      </c>
      <c r="AB13" s="1">
        <f t="shared" si="5"/>
        <v>638</v>
      </c>
      <c r="AC13" s="1">
        <f t="shared" si="5"/>
        <v>15</v>
      </c>
      <c r="AD13" s="29"/>
    </row>
    <row r="14" spans="4:30" ht="12.75">
      <c r="D14" s="25" t="s">
        <v>17</v>
      </c>
      <c r="E14" s="26">
        <f t="shared" si="1"/>
        <v>5849</v>
      </c>
      <c r="F14" s="1">
        <f t="shared" si="10"/>
        <v>786</v>
      </c>
      <c r="G14" s="1">
        <f t="shared" si="10"/>
        <v>265</v>
      </c>
      <c r="H14" s="1">
        <f t="shared" si="11"/>
        <v>3297</v>
      </c>
      <c r="I14" s="1">
        <f t="shared" si="11"/>
        <v>1047</v>
      </c>
      <c r="J14" s="28" t="s">
        <v>11</v>
      </c>
      <c r="K14" s="1">
        <f t="shared" si="3"/>
        <v>1010</v>
      </c>
      <c r="L14" s="1">
        <f t="shared" si="3"/>
        <v>26</v>
      </c>
      <c r="M14" s="1">
        <f t="shared" si="3"/>
        <v>454</v>
      </c>
      <c r="N14" s="27">
        <f t="shared" si="12"/>
        <v>4637</v>
      </c>
      <c r="O14" s="1">
        <f t="shared" si="6"/>
        <v>265</v>
      </c>
      <c r="P14" s="1">
        <f t="shared" si="6"/>
        <v>3297</v>
      </c>
      <c r="Q14" s="1">
        <f t="shared" si="7"/>
        <v>1039</v>
      </c>
      <c r="R14" s="28" t="s">
        <v>11</v>
      </c>
      <c r="S14" s="1">
        <f t="shared" si="4"/>
        <v>1002</v>
      </c>
      <c r="T14" s="1">
        <f t="shared" si="4"/>
        <v>26</v>
      </c>
      <c r="U14" s="1">
        <f t="shared" si="4"/>
        <v>36</v>
      </c>
      <c r="V14" s="1">
        <f t="shared" si="4"/>
        <v>5581</v>
      </c>
      <c r="W14" s="28" t="s">
        <v>11</v>
      </c>
      <c r="X14" s="1">
        <f t="shared" si="8"/>
        <v>738</v>
      </c>
      <c r="Y14" s="1">
        <f t="shared" si="8"/>
        <v>30</v>
      </c>
      <c r="Z14" s="1">
        <f t="shared" si="9"/>
        <v>4374</v>
      </c>
      <c r="AA14" s="28" t="s">
        <v>11</v>
      </c>
      <c r="AB14" s="1">
        <f t="shared" si="5"/>
        <v>735</v>
      </c>
      <c r="AC14" s="1">
        <f t="shared" si="5"/>
        <v>30</v>
      </c>
      <c r="AD14" s="29"/>
    </row>
    <row r="15" spans="4:30" ht="12.75">
      <c r="D15" s="25" t="s">
        <v>18</v>
      </c>
      <c r="E15" s="26">
        <f t="shared" si="1"/>
        <v>6511</v>
      </c>
      <c r="F15" s="1">
        <f t="shared" si="10"/>
        <v>787</v>
      </c>
      <c r="G15" s="1">
        <f t="shared" si="10"/>
        <v>364</v>
      </c>
      <c r="H15" s="1">
        <f t="shared" si="11"/>
        <v>3699</v>
      </c>
      <c r="I15" s="1">
        <f t="shared" si="11"/>
        <v>1184</v>
      </c>
      <c r="J15" s="28" t="s">
        <v>11</v>
      </c>
      <c r="K15" s="1">
        <f t="shared" si="3"/>
        <v>1146</v>
      </c>
      <c r="L15" s="1">
        <f t="shared" si="3"/>
        <v>30</v>
      </c>
      <c r="M15" s="1">
        <f t="shared" si="3"/>
        <v>477</v>
      </c>
      <c r="N15" s="27">
        <f t="shared" si="12"/>
        <v>5284</v>
      </c>
      <c r="O15" s="1">
        <f t="shared" si="6"/>
        <v>364</v>
      </c>
      <c r="P15" s="1">
        <f t="shared" si="6"/>
        <v>3698</v>
      </c>
      <c r="Q15" s="1">
        <f t="shared" si="7"/>
        <v>1182</v>
      </c>
      <c r="R15" s="28" t="s">
        <v>11</v>
      </c>
      <c r="S15" s="1">
        <f t="shared" si="4"/>
        <v>1145</v>
      </c>
      <c r="T15" s="1">
        <f t="shared" si="4"/>
        <v>29</v>
      </c>
      <c r="U15" s="1">
        <f t="shared" si="4"/>
        <v>40</v>
      </c>
      <c r="V15" s="1">
        <f t="shared" si="4"/>
        <v>6278</v>
      </c>
      <c r="W15" s="28" t="s">
        <v>11</v>
      </c>
      <c r="X15" s="1">
        <f t="shared" si="8"/>
        <v>894</v>
      </c>
      <c r="Y15" s="1">
        <f t="shared" si="8"/>
        <v>49</v>
      </c>
      <c r="Z15" s="1">
        <f t="shared" si="9"/>
        <v>5053</v>
      </c>
      <c r="AA15" s="28" t="s">
        <v>11</v>
      </c>
      <c r="AB15" s="1">
        <f t="shared" si="5"/>
        <v>894</v>
      </c>
      <c r="AC15" s="1">
        <f t="shared" si="5"/>
        <v>49</v>
      </c>
      <c r="AD15" s="29"/>
    </row>
    <row r="16" spans="4:30" ht="12.75">
      <c r="D16" s="25" t="s">
        <v>19</v>
      </c>
      <c r="E16" s="26">
        <f t="shared" si="1"/>
        <v>7598</v>
      </c>
      <c r="F16" s="1">
        <f t="shared" si="10"/>
        <v>955</v>
      </c>
      <c r="G16" s="1">
        <f t="shared" si="10"/>
        <v>410</v>
      </c>
      <c r="H16" s="1">
        <f t="shared" si="11"/>
        <v>4384</v>
      </c>
      <c r="I16" s="1">
        <f t="shared" si="11"/>
        <v>1314</v>
      </c>
      <c r="J16" s="28" t="s">
        <v>11</v>
      </c>
      <c r="K16" s="1">
        <f t="shared" si="3"/>
        <v>1275</v>
      </c>
      <c r="L16" s="1">
        <f t="shared" si="3"/>
        <v>32</v>
      </c>
      <c r="M16" s="1">
        <f t="shared" si="3"/>
        <v>535</v>
      </c>
      <c r="N16" s="27">
        <f t="shared" si="12"/>
        <v>6161</v>
      </c>
      <c r="O16" s="1">
        <f t="shared" si="6"/>
        <v>410</v>
      </c>
      <c r="P16" s="1">
        <f t="shared" si="6"/>
        <v>4384</v>
      </c>
      <c r="Q16" s="1">
        <f t="shared" si="7"/>
        <v>1313</v>
      </c>
      <c r="R16" s="28" t="s">
        <v>11</v>
      </c>
      <c r="S16" s="1">
        <f t="shared" si="4"/>
        <v>1274</v>
      </c>
      <c r="T16" s="1">
        <f t="shared" si="4"/>
        <v>32</v>
      </c>
      <c r="U16" s="1">
        <f t="shared" si="4"/>
        <v>54</v>
      </c>
      <c r="V16" s="1">
        <f t="shared" si="4"/>
        <v>7410</v>
      </c>
      <c r="W16" s="28" t="s">
        <v>11</v>
      </c>
      <c r="X16" s="1">
        <f t="shared" si="8"/>
        <v>1057</v>
      </c>
      <c r="Y16" s="1">
        <f t="shared" si="8"/>
        <v>62</v>
      </c>
      <c r="Z16" s="1">
        <f t="shared" si="9"/>
        <v>5974</v>
      </c>
      <c r="AA16" s="28" t="s">
        <v>11</v>
      </c>
      <c r="AB16" s="1">
        <f t="shared" si="5"/>
        <v>1057</v>
      </c>
      <c r="AC16" s="1">
        <f t="shared" si="5"/>
        <v>62</v>
      </c>
      <c r="AD16" s="29"/>
    </row>
    <row r="17" spans="4:30" ht="12.75">
      <c r="D17" s="25" t="s">
        <v>20</v>
      </c>
      <c r="E17" s="26">
        <f t="shared" si="1"/>
        <v>6289</v>
      </c>
      <c r="F17" s="1">
        <f>SUM(F41,F65)</f>
        <v>866</v>
      </c>
      <c r="G17" s="1">
        <f>SUM(G41,G65)</f>
        <v>448</v>
      </c>
      <c r="H17" s="1">
        <f t="shared" si="11"/>
        <v>3472</v>
      </c>
      <c r="I17" s="1">
        <f t="shared" si="11"/>
        <v>1098</v>
      </c>
      <c r="J17" s="28" t="s">
        <v>11</v>
      </c>
      <c r="K17" s="1">
        <f t="shared" si="3"/>
        <v>1051</v>
      </c>
      <c r="L17" s="1">
        <f t="shared" si="3"/>
        <v>36</v>
      </c>
      <c r="M17" s="1">
        <f t="shared" si="3"/>
        <v>405</v>
      </c>
      <c r="N17" s="27">
        <f t="shared" si="12"/>
        <v>5066</v>
      </c>
      <c r="O17" s="1">
        <f t="shared" si="6"/>
        <v>448</v>
      </c>
      <c r="P17" s="1">
        <f t="shared" si="6"/>
        <v>3472</v>
      </c>
      <c r="Q17" s="1">
        <f t="shared" si="7"/>
        <v>1098</v>
      </c>
      <c r="R17" s="28" t="s">
        <v>11</v>
      </c>
      <c r="S17" s="1">
        <f t="shared" si="4"/>
        <v>1051</v>
      </c>
      <c r="T17" s="1">
        <f t="shared" si="4"/>
        <v>36</v>
      </c>
      <c r="U17" s="1">
        <f t="shared" si="4"/>
        <v>48</v>
      </c>
      <c r="V17" s="1">
        <f t="shared" si="4"/>
        <v>6130</v>
      </c>
      <c r="W17" s="28" t="s">
        <v>11</v>
      </c>
      <c r="X17" s="1">
        <f t="shared" si="8"/>
        <v>872</v>
      </c>
      <c r="Y17" s="1">
        <f t="shared" si="8"/>
        <v>56</v>
      </c>
      <c r="Z17" s="1">
        <f t="shared" si="9"/>
        <v>4907</v>
      </c>
      <c r="AA17" s="28" t="s">
        <v>11</v>
      </c>
      <c r="AB17" s="1">
        <f t="shared" si="5"/>
        <v>872</v>
      </c>
      <c r="AC17" s="1">
        <f t="shared" si="5"/>
        <v>56</v>
      </c>
      <c r="AD17" s="29"/>
    </row>
    <row r="18" spans="4:30" ht="12.75">
      <c r="D18" s="25" t="s">
        <v>21</v>
      </c>
      <c r="E18" s="26">
        <f t="shared" si="1"/>
        <v>6683</v>
      </c>
      <c r="F18" s="1">
        <f>SUM(F42,F66)</f>
        <v>1188</v>
      </c>
      <c r="G18" s="1">
        <f>SUM(G42,G66)</f>
        <v>508</v>
      </c>
      <c r="H18" s="1">
        <f t="shared" si="11"/>
        <v>3609</v>
      </c>
      <c r="I18" s="1">
        <f t="shared" si="11"/>
        <v>1053</v>
      </c>
      <c r="J18" s="28" t="s">
        <v>11</v>
      </c>
      <c r="K18" s="1">
        <f t="shared" si="3"/>
        <v>1008</v>
      </c>
      <c r="L18" s="1">
        <f t="shared" si="3"/>
        <v>37</v>
      </c>
      <c r="M18" s="1">
        <f t="shared" si="3"/>
        <v>325</v>
      </c>
      <c r="N18" s="27">
        <f t="shared" si="12"/>
        <v>5205</v>
      </c>
      <c r="O18" s="1">
        <f t="shared" si="6"/>
        <v>508</v>
      </c>
      <c r="P18" s="1">
        <f t="shared" si="6"/>
        <v>3608</v>
      </c>
      <c r="Q18" s="1">
        <f t="shared" si="7"/>
        <v>1053</v>
      </c>
      <c r="R18" s="28" t="s">
        <v>11</v>
      </c>
      <c r="S18" s="1">
        <f t="shared" si="4"/>
        <v>1008</v>
      </c>
      <c r="T18" s="1">
        <f t="shared" si="4"/>
        <v>37</v>
      </c>
      <c r="U18" s="1">
        <f t="shared" si="4"/>
        <v>36</v>
      </c>
      <c r="V18" s="1">
        <f t="shared" si="4"/>
        <v>6522</v>
      </c>
      <c r="W18" s="28" t="s">
        <v>11</v>
      </c>
      <c r="X18" s="1">
        <f t="shared" si="8"/>
        <v>838</v>
      </c>
      <c r="Y18" s="1">
        <f t="shared" si="8"/>
        <v>46</v>
      </c>
      <c r="Z18" s="1">
        <f t="shared" si="9"/>
        <v>5044</v>
      </c>
      <c r="AA18" s="28" t="s">
        <v>11</v>
      </c>
      <c r="AB18" s="1">
        <f t="shared" si="5"/>
        <v>838</v>
      </c>
      <c r="AC18" s="1">
        <f t="shared" si="5"/>
        <v>46</v>
      </c>
      <c r="AD18" s="29"/>
    </row>
    <row r="19" spans="4:30" ht="12.75">
      <c r="D19" s="25" t="s">
        <v>22</v>
      </c>
      <c r="E19" s="26">
        <f t="shared" si="1"/>
        <v>6791</v>
      </c>
      <c r="F19" s="1">
        <f aca="true" t="shared" si="13" ref="F19:G23">SUM(F43,F67)</f>
        <v>2028</v>
      </c>
      <c r="G19" s="1">
        <f t="shared" si="13"/>
        <v>679</v>
      </c>
      <c r="H19" s="1">
        <f t="shared" si="11"/>
        <v>3101</v>
      </c>
      <c r="I19" s="1">
        <f t="shared" si="11"/>
        <v>757</v>
      </c>
      <c r="J19" s="28" t="s">
        <v>11</v>
      </c>
      <c r="K19" s="1">
        <f t="shared" si="3"/>
        <v>717</v>
      </c>
      <c r="L19" s="1">
        <f t="shared" si="3"/>
        <v>31</v>
      </c>
      <c r="M19" s="1">
        <f t="shared" si="3"/>
        <v>226</v>
      </c>
      <c r="N19" s="27">
        <f t="shared" si="12"/>
        <v>4572</v>
      </c>
      <c r="O19" s="1">
        <f t="shared" si="6"/>
        <v>679</v>
      </c>
      <c r="P19" s="1">
        <f t="shared" si="6"/>
        <v>3101</v>
      </c>
      <c r="Q19" s="1">
        <f t="shared" si="7"/>
        <v>757</v>
      </c>
      <c r="R19" s="28" t="s">
        <v>11</v>
      </c>
      <c r="S19" s="1">
        <f t="shared" si="4"/>
        <v>717</v>
      </c>
      <c r="T19" s="1">
        <f t="shared" si="4"/>
        <v>31</v>
      </c>
      <c r="U19" s="1">
        <f t="shared" si="4"/>
        <v>35</v>
      </c>
      <c r="V19" s="1">
        <f t="shared" si="4"/>
        <v>6666</v>
      </c>
      <c r="W19" s="28" t="s">
        <v>11</v>
      </c>
      <c r="X19" s="1">
        <f t="shared" si="8"/>
        <v>598</v>
      </c>
      <c r="Y19" s="1">
        <f t="shared" si="8"/>
        <v>25</v>
      </c>
      <c r="Z19" s="1">
        <f t="shared" si="9"/>
        <v>4447</v>
      </c>
      <c r="AA19" s="28" t="s">
        <v>11</v>
      </c>
      <c r="AB19" s="1">
        <f t="shared" si="5"/>
        <v>598</v>
      </c>
      <c r="AC19" s="1">
        <f t="shared" si="5"/>
        <v>25</v>
      </c>
      <c r="AD19" s="29"/>
    </row>
    <row r="20" spans="4:30" ht="12.75">
      <c r="D20" s="25" t="s">
        <v>23</v>
      </c>
      <c r="E20" s="26">
        <f t="shared" si="1"/>
        <v>7902</v>
      </c>
      <c r="F20" s="1">
        <f t="shared" si="13"/>
        <v>4029</v>
      </c>
      <c r="G20" s="1">
        <f t="shared" si="13"/>
        <v>966</v>
      </c>
      <c r="H20" s="1">
        <f t="shared" si="11"/>
        <v>2223</v>
      </c>
      <c r="I20" s="1">
        <f t="shared" si="11"/>
        <v>452</v>
      </c>
      <c r="J20" s="28" t="s">
        <v>11</v>
      </c>
      <c r="K20" s="1">
        <f t="shared" si="3"/>
        <v>441</v>
      </c>
      <c r="L20" s="1">
        <f t="shared" si="3"/>
        <v>5</v>
      </c>
      <c r="M20" s="1">
        <f t="shared" si="3"/>
        <v>232</v>
      </c>
      <c r="N20" s="27">
        <f t="shared" si="12"/>
        <v>3691</v>
      </c>
      <c r="O20" s="1">
        <f t="shared" si="6"/>
        <v>966</v>
      </c>
      <c r="P20" s="1">
        <f t="shared" si="6"/>
        <v>2223</v>
      </c>
      <c r="Q20" s="1">
        <f t="shared" si="7"/>
        <v>452</v>
      </c>
      <c r="R20" s="28" t="s">
        <v>11</v>
      </c>
      <c r="S20" s="1">
        <f t="shared" si="4"/>
        <v>441</v>
      </c>
      <c r="T20" s="1">
        <f t="shared" si="4"/>
        <v>5</v>
      </c>
      <c r="U20" s="1">
        <f t="shared" si="4"/>
        <v>50</v>
      </c>
      <c r="V20" s="1">
        <f t="shared" si="4"/>
        <v>7822</v>
      </c>
      <c r="W20" s="28" t="s">
        <v>11</v>
      </c>
      <c r="X20" s="1">
        <f t="shared" si="8"/>
        <v>347</v>
      </c>
      <c r="Y20" s="1">
        <f t="shared" si="8"/>
        <v>19</v>
      </c>
      <c r="Z20" s="1">
        <f t="shared" si="9"/>
        <v>3611</v>
      </c>
      <c r="AA20" s="28" t="s">
        <v>11</v>
      </c>
      <c r="AB20" s="1">
        <f t="shared" si="5"/>
        <v>347</v>
      </c>
      <c r="AC20" s="1">
        <f t="shared" si="5"/>
        <v>19</v>
      </c>
      <c r="AD20" s="29"/>
    </row>
    <row r="21" spans="4:30" ht="12.75">
      <c r="D21" s="25" t="s">
        <v>24</v>
      </c>
      <c r="E21" s="26">
        <f t="shared" si="1"/>
        <v>8434</v>
      </c>
      <c r="F21" s="1">
        <f t="shared" si="13"/>
        <v>5563</v>
      </c>
      <c r="G21" s="1">
        <f t="shared" si="13"/>
        <v>1024</v>
      </c>
      <c r="H21" s="1">
        <f t="shared" si="11"/>
        <v>1400</v>
      </c>
      <c r="I21" s="1">
        <f t="shared" si="11"/>
        <v>214</v>
      </c>
      <c r="J21" s="28" t="s">
        <v>11</v>
      </c>
      <c r="K21" s="1">
        <f t="shared" si="3"/>
        <v>201</v>
      </c>
      <c r="L21" s="1">
        <f t="shared" si="3"/>
        <v>9</v>
      </c>
      <c r="M21" s="1">
        <f t="shared" si="3"/>
        <v>233</v>
      </c>
      <c r="N21" s="27">
        <f t="shared" si="12"/>
        <v>2674</v>
      </c>
      <c r="O21" s="1">
        <f t="shared" si="6"/>
        <v>1024</v>
      </c>
      <c r="P21" s="1">
        <f t="shared" si="6"/>
        <v>1400</v>
      </c>
      <c r="Q21" s="1">
        <f t="shared" si="7"/>
        <v>214</v>
      </c>
      <c r="R21" s="28" t="s">
        <v>11</v>
      </c>
      <c r="S21" s="1">
        <f t="shared" si="4"/>
        <v>201</v>
      </c>
      <c r="T21" s="1">
        <f t="shared" si="4"/>
        <v>9</v>
      </c>
      <c r="U21" s="1">
        <f t="shared" si="4"/>
        <v>36</v>
      </c>
      <c r="V21" s="1">
        <f t="shared" si="4"/>
        <v>8406</v>
      </c>
      <c r="W21" s="28" t="s">
        <v>11</v>
      </c>
      <c r="X21" s="1">
        <f t="shared" si="8"/>
        <v>171</v>
      </c>
      <c r="Y21" s="1">
        <f t="shared" si="8"/>
        <v>11</v>
      </c>
      <c r="Z21" s="1">
        <f t="shared" si="9"/>
        <v>2646</v>
      </c>
      <c r="AA21" s="28" t="s">
        <v>11</v>
      </c>
      <c r="AB21" s="1">
        <f t="shared" si="5"/>
        <v>171</v>
      </c>
      <c r="AC21" s="1">
        <f t="shared" si="5"/>
        <v>11</v>
      </c>
      <c r="AD21" s="29"/>
    </row>
    <row r="22" spans="4:30" ht="12.75">
      <c r="D22" s="25" t="s">
        <v>25</v>
      </c>
      <c r="E22" s="26">
        <f t="shared" si="1"/>
        <v>6086</v>
      </c>
      <c r="F22" s="1">
        <f t="shared" si="13"/>
        <v>4845</v>
      </c>
      <c r="G22" s="1">
        <f t="shared" si="13"/>
        <v>611</v>
      </c>
      <c r="H22" s="1">
        <f t="shared" si="11"/>
        <v>429</v>
      </c>
      <c r="I22" s="1">
        <f t="shared" si="11"/>
        <v>51</v>
      </c>
      <c r="J22" s="28" t="s">
        <v>11</v>
      </c>
      <c r="K22" s="1">
        <f t="shared" si="3"/>
        <v>44</v>
      </c>
      <c r="L22" s="1">
        <f t="shared" si="3"/>
        <v>2</v>
      </c>
      <c r="M22" s="1">
        <f t="shared" si="3"/>
        <v>150</v>
      </c>
      <c r="N22" s="27">
        <f t="shared" si="12"/>
        <v>1112</v>
      </c>
      <c r="O22" s="1">
        <f t="shared" si="6"/>
        <v>611</v>
      </c>
      <c r="P22" s="1">
        <f t="shared" si="6"/>
        <v>428</v>
      </c>
      <c r="Q22" s="1">
        <f t="shared" si="7"/>
        <v>51</v>
      </c>
      <c r="R22" s="28" t="s">
        <v>11</v>
      </c>
      <c r="S22" s="1">
        <f t="shared" si="4"/>
        <v>44</v>
      </c>
      <c r="T22" s="1">
        <f t="shared" si="4"/>
        <v>2</v>
      </c>
      <c r="U22" s="1">
        <f t="shared" si="4"/>
        <v>22</v>
      </c>
      <c r="V22" s="1">
        <f t="shared" si="4"/>
        <v>6095</v>
      </c>
      <c r="W22" s="28" t="s">
        <v>11</v>
      </c>
      <c r="X22" s="1">
        <f t="shared" si="8"/>
        <v>51</v>
      </c>
      <c r="Y22" s="1">
        <f t="shared" si="8"/>
        <v>4</v>
      </c>
      <c r="Z22" s="1">
        <f t="shared" si="9"/>
        <v>1121</v>
      </c>
      <c r="AA22" s="28" t="s">
        <v>11</v>
      </c>
      <c r="AB22" s="1">
        <f t="shared" si="5"/>
        <v>51</v>
      </c>
      <c r="AC22" s="1">
        <f t="shared" si="5"/>
        <v>4</v>
      </c>
      <c r="AD22" s="29"/>
    </row>
    <row r="23" spans="4:30" ht="12.75">
      <c r="D23" s="25" t="s">
        <v>26</v>
      </c>
      <c r="E23" s="26">
        <f t="shared" si="1"/>
        <v>5039</v>
      </c>
      <c r="F23" s="1">
        <f t="shared" si="13"/>
        <v>4406</v>
      </c>
      <c r="G23" s="1">
        <f t="shared" si="13"/>
        <v>364</v>
      </c>
      <c r="H23" s="1">
        <f t="shared" si="11"/>
        <v>134</v>
      </c>
      <c r="I23" s="1">
        <f t="shared" si="11"/>
        <v>12</v>
      </c>
      <c r="J23" s="28" t="s">
        <v>11</v>
      </c>
      <c r="K23" s="1">
        <f t="shared" si="3"/>
        <v>12</v>
      </c>
      <c r="L23" s="1">
        <f t="shared" si="3"/>
        <v>0</v>
      </c>
      <c r="M23" s="1">
        <f t="shared" si="3"/>
        <v>123</v>
      </c>
      <c r="N23" s="27">
        <f t="shared" si="12"/>
        <v>523</v>
      </c>
      <c r="O23" s="1">
        <f t="shared" si="6"/>
        <v>364</v>
      </c>
      <c r="P23" s="1">
        <f t="shared" si="6"/>
        <v>133</v>
      </c>
      <c r="Q23" s="1">
        <f t="shared" si="7"/>
        <v>12</v>
      </c>
      <c r="R23" s="28" t="s">
        <v>11</v>
      </c>
      <c r="S23" s="1">
        <f t="shared" si="4"/>
        <v>12</v>
      </c>
      <c r="T23" s="1">
        <f t="shared" si="4"/>
        <v>0</v>
      </c>
      <c r="U23" s="1">
        <f t="shared" si="4"/>
        <v>14</v>
      </c>
      <c r="V23" s="1">
        <f t="shared" si="4"/>
        <v>5034</v>
      </c>
      <c r="W23" s="28" t="s">
        <v>11</v>
      </c>
      <c r="X23" s="1">
        <f t="shared" si="8"/>
        <v>7</v>
      </c>
      <c r="Y23" s="1">
        <f t="shared" si="8"/>
        <v>0</v>
      </c>
      <c r="Z23" s="1">
        <f t="shared" si="9"/>
        <v>518</v>
      </c>
      <c r="AA23" s="28" t="s">
        <v>11</v>
      </c>
      <c r="AB23" s="1">
        <f t="shared" si="5"/>
        <v>7</v>
      </c>
      <c r="AC23" s="1">
        <f t="shared" si="5"/>
        <v>0</v>
      </c>
      <c r="AD23" s="29"/>
    </row>
    <row r="24" spans="4:30" ht="12.75">
      <c r="D24" s="25" t="s">
        <v>63</v>
      </c>
      <c r="E24" s="26">
        <f t="shared" si="1"/>
        <v>4037</v>
      </c>
      <c r="F24" s="1">
        <f aca="true" t="shared" si="14" ref="F24:G27">SUM(F48,F72)</f>
        <v>3761</v>
      </c>
      <c r="G24" s="1">
        <f t="shared" si="14"/>
        <v>130</v>
      </c>
      <c r="H24" s="1">
        <f t="shared" si="11"/>
        <v>29</v>
      </c>
      <c r="I24" s="1">
        <f t="shared" si="11"/>
        <v>4</v>
      </c>
      <c r="J24" s="28" t="s">
        <v>11</v>
      </c>
      <c r="K24" s="1">
        <f t="shared" si="3"/>
        <v>4</v>
      </c>
      <c r="L24" s="1">
        <f t="shared" si="3"/>
        <v>0</v>
      </c>
      <c r="M24" s="1">
        <f t="shared" si="3"/>
        <v>113</v>
      </c>
      <c r="N24" s="27">
        <f t="shared" si="12"/>
        <v>169</v>
      </c>
      <c r="O24" s="1">
        <f t="shared" si="6"/>
        <v>130</v>
      </c>
      <c r="P24" s="1">
        <f t="shared" si="6"/>
        <v>29</v>
      </c>
      <c r="Q24" s="1">
        <f t="shared" si="7"/>
        <v>4</v>
      </c>
      <c r="R24" s="28" t="s">
        <v>11</v>
      </c>
      <c r="S24" s="1">
        <f t="shared" si="4"/>
        <v>4</v>
      </c>
      <c r="T24" s="1">
        <f t="shared" si="4"/>
        <v>0</v>
      </c>
      <c r="U24" s="1">
        <f t="shared" si="4"/>
        <v>6</v>
      </c>
      <c r="V24" s="1">
        <f t="shared" si="4"/>
        <v>4034</v>
      </c>
      <c r="W24" s="28" t="s">
        <v>11</v>
      </c>
      <c r="X24" s="1">
        <f t="shared" si="8"/>
        <v>1</v>
      </c>
      <c r="Y24" s="1">
        <f t="shared" si="8"/>
        <v>0</v>
      </c>
      <c r="Z24" s="1">
        <f t="shared" si="9"/>
        <v>166</v>
      </c>
      <c r="AA24" s="28" t="s">
        <v>11</v>
      </c>
      <c r="AB24" s="1">
        <f t="shared" si="5"/>
        <v>1</v>
      </c>
      <c r="AC24" s="1">
        <f t="shared" si="5"/>
        <v>0</v>
      </c>
      <c r="AD24" s="29"/>
    </row>
    <row r="25" spans="4:30" ht="12.75">
      <c r="D25" s="25" t="s">
        <v>62</v>
      </c>
      <c r="E25" s="26">
        <f>SUM(F25:I25,M25)</f>
        <v>2182</v>
      </c>
      <c r="F25" s="1">
        <f t="shared" si="14"/>
        <v>2094</v>
      </c>
      <c r="G25" s="1">
        <f t="shared" si="14"/>
        <v>33</v>
      </c>
      <c r="H25" s="1">
        <f t="shared" si="11"/>
        <v>9</v>
      </c>
      <c r="I25" s="1">
        <f t="shared" si="11"/>
        <v>0</v>
      </c>
      <c r="J25" s="1">
        <f aca="true" t="shared" si="15" ref="J25:L26">SUM(J49,J73)</f>
        <v>0</v>
      </c>
      <c r="K25" s="1">
        <f t="shared" si="15"/>
        <v>0</v>
      </c>
      <c r="L25" s="1">
        <f t="shared" si="15"/>
        <v>0</v>
      </c>
      <c r="M25" s="1">
        <f t="shared" si="3"/>
        <v>46</v>
      </c>
      <c r="N25" s="27">
        <f t="shared" si="12"/>
        <v>41</v>
      </c>
      <c r="O25" s="1">
        <f t="shared" si="6"/>
        <v>33</v>
      </c>
      <c r="P25" s="1">
        <f t="shared" si="6"/>
        <v>8</v>
      </c>
      <c r="Q25" s="1">
        <f t="shared" si="7"/>
        <v>0</v>
      </c>
      <c r="R25" s="28" t="s">
        <v>11</v>
      </c>
      <c r="S25" s="1">
        <f t="shared" si="4"/>
        <v>0</v>
      </c>
      <c r="T25" s="1">
        <f t="shared" si="4"/>
        <v>0</v>
      </c>
      <c r="U25" s="1">
        <f t="shared" si="4"/>
        <v>0</v>
      </c>
      <c r="V25" s="1">
        <f t="shared" si="4"/>
        <v>2182</v>
      </c>
      <c r="W25" s="28" t="s">
        <v>11</v>
      </c>
      <c r="X25" s="1">
        <f t="shared" si="8"/>
        <v>0</v>
      </c>
      <c r="Y25" s="1">
        <f t="shared" si="8"/>
        <v>0</v>
      </c>
      <c r="Z25" s="1">
        <f t="shared" si="9"/>
        <v>41</v>
      </c>
      <c r="AA25" s="28" t="s">
        <v>11</v>
      </c>
      <c r="AB25" s="1">
        <f t="shared" si="5"/>
        <v>0</v>
      </c>
      <c r="AC25" s="1">
        <f t="shared" si="5"/>
        <v>0</v>
      </c>
      <c r="AD25" s="29"/>
    </row>
    <row r="26" spans="4:30" ht="12.75">
      <c r="D26" s="25" t="s">
        <v>61</v>
      </c>
      <c r="E26" s="26">
        <f>SUM(F26:I26,M26)</f>
        <v>723</v>
      </c>
      <c r="F26" s="1">
        <f t="shared" si="14"/>
        <v>708</v>
      </c>
      <c r="G26" s="1">
        <f t="shared" si="14"/>
        <v>5</v>
      </c>
      <c r="H26" s="1">
        <f t="shared" si="11"/>
        <v>1</v>
      </c>
      <c r="I26" s="1">
        <f t="shared" si="11"/>
        <v>0</v>
      </c>
      <c r="J26" s="1">
        <f t="shared" si="15"/>
        <v>0</v>
      </c>
      <c r="K26" s="1">
        <f t="shared" si="15"/>
        <v>0</v>
      </c>
      <c r="L26" s="1">
        <f t="shared" si="15"/>
        <v>0</v>
      </c>
      <c r="M26" s="1">
        <f t="shared" si="3"/>
        <v>9</v>
      </c>
      <c r="N26" s="27">
        <f t="shared" si="12"/>
        <v>5</v>
      </c>
      <c r="O26" s="1">
        <f t="shared" si="6"/>
        <v>5</v>
      </c>
      <c r="P26" s="1">
        <f t="shared" si="6"/>
        <v>0</v>
      </c>
      <c r="Q26" s="1">
        <f t="shared" si="7"/>
        <v>0</v>
      </c>
      <c r="R26" s="28" t="s">
        <v>11</v>
      </c>
      <c r="S26" s="1">
        <f t="shared" si="4"/>
        <v>0</v>
      </c>
      <c r="T26" s="1">
        <f t="shared" si="4"/>
        <v>0</v>
      </c>
      <c r="U26" s="1">
        <f t="shared" si="4"/>
        <v>0</v>
      </c>
      <c r="V26" s="1">
        <f t="shared" si="4"/>
        <v>723</v>
      </c>
      <c r="W26" s="28" t="s">
        <v>11</v>
      </c>
      <c r="X26" s="1">
        <f t="shared" si="8"/>
        <v>0</v>
      </c>
      <c r="Y26" s="1">
        <f t="shared" si="8"/>
        <v>0</v>
      </c>
      <c r="Z26" s="1">
        <f t="shared" si="9"/>
        <v>5</v>
      </c>
      <c r="AA26" s="28" t="s">
        <v>11</v>
      </c>
      <c r="AB26" s="1">
        <f t="shared" si="5"/>
        <v>0</v>
      </c>
      <c r="AC26" s="1">
        <f t="shared" si="5"/>
        <v>0</v>
      </c>
      <c r="AD26" s="29"/>
    </row>
    <row r="27" spans="4:30" ht="12.75">
      <c r="D27" s="25" t="s">
        <v>27</v>
      </c>
      <c r="E27" s="26">
        <f>SUM(F27:I27,M27)</f>
        <v>942</v>
      </c>
      <c r="F27" s="1">
        <f t="shared" si="14"/>
        <v>0</v>
      </c>
      <c r="G27" s="1">
        <f t="shared" si="14"/>
        <v>0</v>
      </c>
      <c r="H27" s="1">
        <f t="shared" si="11"/>
        <v>0</v>
      </c>
      <c r="I27" s="1">
        <f t="shared" si="11"/>
        <v>0</v>
      </c>
      <c r="J27" s="28" t="s">
        <v>11</v>
      </c>
      <c r="K27" s="1">
        <f t="shared" si="3"/>
        <v>0</v>
      </c>
      <c r="L27" s="1">
        <f t="shared" si="3"/>
        <v>0</v>
      </c>
      <c r="M27" s="1">
        <f t="shared" si="3"/>
        <v>942</v>
      </c>
      <c r="N27" s="27">
        <f t="shared" si="12"/>
        <v>0</v>
      </c>
      <c r="O27" s="1">
        <f t="shared" si="6"/>
        <v>0</v>
      </c>
      <c r="P27" s="1">
        <f t="shared" si="6"/>
        <v>0</v>
      </c>
      <c r="Q27" s="1">
        <f t="shared" si="7"/>
        <v>0</v>
      </c>
      <c r="R27" s="28" t="s">
        <v>11</v>
      </c>
      <c r="S27" s="1">
        <f t="shared" si="4"/>
        <v>0</v>
      </c>
      <c r="T27" s="1">
        <f t="shared" si="4"/>
        <v>0</v>
      </c>
      <c r="U27" s="1">
        <f t="shared" si="4"/>
        <v>0</v>
      </c>
      <c r="V27" s="1">
        <f t="shared" si="4"/>
        <v>942</v>
      </c>
      <c r="W27" s="28" t="s">
        <v>11</v>
      </c>
      <c r="X27" s="1">
        <f t="shared" si="8"/>
        <v>0</v>
      </c>
      <c r="Y27" s="1">
        <f t="shared" si="8"/>
        <v>0</v>
      </c>
      <c r="Z27" s="1">
        <f t="shared" si="9"/>
        <v>0</v>
      </c>
      <c r="AA27" s="28" t="s">
        <v>11</v>
      </c>
      <c r="AB27" s="1">
        <f t="shared" si="5"/>
        <v>0</v>
      </c>
      <c r="AC27" s="1">
        <f t="shared" si="5"/>
        <v>0</v>
      </c>
      <c r="AD27" s="29"/>
    </row>
    <row r="28" spans="4:30" ht="12.75">
      <c r="D28" s="25" t="s">
        <v>35</v>
      </c>
      <c r="E28" s="30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29"/>
    </row>
    <row r="29" spans="4:30" ht="12.75">
      <c r="D29" s="25" t="s">
        <v>36</v>
      </c>
      <c r="E29" s="26">
        <f>SUM(F29:I29,M29)</f>
        <v>34403</v>
      </c>
      <c r="F29" s="2">
        <f>SUM(F30:F31)</f>
        <v>25406</v>
      </c>
      <c r="G29" s="2">
        <f aca="true" t="shared" si="16" ref="G29:AC29">SUM(G30:G31)</f>
        <v>3133</v>
      </c>
      <c r="H29" s="2">
        <f t="shared" si="16"/>
        <v>4225</v>
      </c>
      <c r="I29" s="2">
        <f t="shared" si="16"/>
        <v>733</v>
      </c>
      <c r="J29" s="2">
        <f>SUM(J30:J31)</f>
        <v>0</v>
      </c>
      <c r="K29" s="2">
        <f t="shared" si="16"/>
        <v>702</v>
      </c>
      <c r="L29" s="2">
        <f t="shared" si="16"/>
        <v>16</v>
      </c>
      <c r="M29" s="2">
        <f t="shared" si="16"/>
        <v>906</v>
      </c>
      <c r="N29" s="2">
        <f t="shared" si="16"/>
        <v>8215</v>
      </c>
      <c r="O29" s="2">
        <f t="shared" si="16"/>
        <v>3133</v>
      </c>
      <c r="P29" s="2">
        <f t="shared" si="16"/>
        <v>4221</v>
      </c>
      <c r="Q29" s="2">
        <f t="shared" si="16"/>
        <v>733</v>
      </c>
      <c r="R29" s="2">
        <f>SUM(R30:R31)</f>
        <v>0</v>
      </c>
      <c r="S29" s="2">
        <f>SUM(S30:S31)</f>
        <v>702</v>
      </c>
      <c r="T29" s="2">
        <f>SUM(T30:T31)</f>
        <v>16</v>
      </c>
      <c r="U29" s="2">
        <f>SUM(U30:U31)</f>
        <v>128</v>
      </c>
      <c r="V29" s="2">
        <f t="shared" si="16"/>
        <v>34296</v>
      </c>
      <c r="W29" s="2">
        <f>SUM(W30:W31)</f>
        <v>0</v>
      </c>
      <c r="X29" s="2">
        <f t="shared" si="16"/>
        <v>577</v>
      </c>
      <c r="Y29" s="2">
        <f t="shared" si="16"/>
        <v>34</v>
      </c>
      <c r="Z29" s="2">
        <f t="shared" si="16"/>
        <v>8108</v>
      </c>
      <c r="AA29" s="2">
        <f>SUM(AA30:AA31)</f>
        <v>0</v>
      </c>
      <c r="AB29" s="2">
        <f t="shared" si="16"/>
        <v>577</v>
      </c>
      <c r="AC29" s="2">
        <f t="shared" si="16"/>
        <v>34</v>
      </c>
      <c r="AD29" s="29"/>
    </row>
    <row r="30" spans="4:30" ht="12.75">
      <c r="D30" s="25" t="s">
        <v>37</v>
      </c>
      <c r="E30" s="26">
        <f aca="true" t="shared" si="17" ref="E30:E51">SUM(F30:I30,M30)</f>
        <v>16336</v>
      </c>
      <c r="F30" s="31">
        <f>SUM(F20:F21)</f>
        <v>9592</v>
      </c>
      <c r="G30" s="31">
        <f>SUM(G20:G21)</f>
        <v>1990</v>
      </c>
      <c r="H30" s="31">
        <f>SUM(H20:H21)</f>
        <v>3623</v>
      </c>
      <c r="I30" s="31">
        <f>SUM(I20:I21)</f>
        <v>666</v>
      </c>
      <c r="J30" s="31">
        <f>SUM(J20:J21)</f>
        <v>0</v>
      </c>
      <c r="K30" s="31">
        <f aca="true" t="shared" si="18" ref="K30:Q30">SUM(K20:K21)</f>
        <v>642</v>
      </c>
      <c r="L30" s="31">
        <f t="shared" si="18"/>
        <v>14</v>
      </c>
      <c r="M30" s="31">
        <f t="shared" si="18"/>
        <v>465</v>
      </c>
      <c r="N30" s="31">
        <f t="shared" si="18"/>
        <v>6365</v>
      </c>
      <c r="O30" s="31">
        <f t="shared" si="18"/>
        <v>1990</v>
      </c>
      <c r="P30" s="31">
        <f t="shared" si="18"/>
        <v>3623</v>
      </c>
      <c r="Q30" s="31">
        <f t="shared" si="18"/>
        <v>666</v>
      </c>
      <c r="R30" s="31">
        <f aca="true" t="shared" si="19" ref="R30:AC30">SUM(R20:R21)</f>
        <v>0</v>
      </c>
      <c r="S30" s="31">
        <f t="shared" si="19"/>
        <v>642</v>
      </c>
      <c r="T30" s="31">
        <f t="shared" si="19"/>
        <v>14</v>
      </c>
      <c r="U30" s="31">
        <f t="shared" si="19"/>
        <v>86</v>
      </c>
      <c r="V30" s="31">
        <f t="shared" si="19"/>
        <v>16228</v>
      </c>
      <c r="W30" s="31">
        <f t="shared" si="19"/>
        <v>0</v>
      </c>
      <c r="X30" s="31">
        <f t="shared" si="19"/>
        <v>518</v>
      </c>
      <c r="Y30" s="31">
        <f t="shared" si="19"/>
        <v>30</v>
      </c>
      <c r="Z30" s="31">
        <f t="shared" si="19"/>
        <v>6257</v>
      </c>
      <c r="AA30" s="31">
        <f t="shared" si="19"/>
        <v>0</v>
      </c>
      <c r="AB30" s="31">
        <f t="shared" si="19"/>
        <v>518</v>
      </c>
      <c r="AC30" s="31">
        <f t="shared" si="19"/>
        <v>30</v>
      </c>
      <c r="AD30" s="29"/>
    </row>
    <row r="31" spans="4:30" ht="12.75">
      <c r="D31" s="25" t="s">
        <v>38</v>
      </c>
      <c r="E31" s="26">
        <f t="shared" si="17"/>
        <v>18067</v>
      </c>
      <c r="F31" s="2">
        <f>SUM(F22:F26)</f>
        <v>15814</v>
      </c>
      <c r="G31" s="2">
        <f aca="true" t="shared" si="20" ref="G31:AC31">SUM(G22:G26)</f>
        <v>1143</v>
      </c>
      <c r="H31" s="2">
        <f t="shared" si="20"/>
        <v>602</v>
      </c>
      <c r="I31" s="2">
        <f t="shared" si="20"/>
        <v>67</v>
      </c>
      <c r="J31" s="2">
        <f>SUM(J22:J26)</f>
        <v>0</v>
      </c>
      <c r="K31" s="2">
        <f t="shared" si="20"/>
        <v>60</v>
      </c>
      <c r="L31" s="2">
        <f t="shared" si="20"/>
        <v>2</v>
      </c>
      <c r="M31" s="2">
        <f t="shared" si="20"/>
        <v>441</v>
      </c>
      <c r="N31" s="2">
        <f t="shared" si="20"/>
        <v>1850</v>
      </c>
      <c r="O31" s="2">
        <f t="shared" si="20"/>
        <v>1143</v>
      </c>
      <c r="P31" s="2">
        <f t="shared" si="20"/>
        <v>598</v>
      </c>
      <c r="Q31" s="2">
        <f t="shared" si="20"/>
        <v>67</v>
      </c>
      <c r="R31" s="2">
        <f>SUM(R22:R26)</f>
        <v>0</v>
      </c>
      <c r="S31" s="2">
        <f>SUM(S22:S26)</f>
        <v>60</v>
      </c>
      <c r="T31" s="2">
        <f>SUM(T22:T26)</f>
        <v>2</v>
      </c>
      <c r="U31" s="2">
        <f>SUM(U22:U26)</f>
        <v>42</v>
      </c>
      <c r="V31" s="2">
        <f t="shared" si="20"/>
        <v>18068</v>
      </c>
      <c r="W31" s="2">
        <f>SUM(W22:W26)</f>
        <v>0</v>
      </c>
      <c r="X31" s="2">
        <f t="shared" si="20"/>
        <v>59</v>
      </c>
      <c r="Y31" s="2">
        <f t="shared" si="20"/>
        <v>4</v>
      </c>
      <c r="Z31" s="2">
        <f t="shared" si="20"/>
        <v>1851</v>
      </c>
      <c r="AA31" s="2">
        <f>SUM(AA22:AA26)</f>
        <v>0</v>
      </c>
      <c r="AB31" s="2">
        <f t="shared" si="20"/>
        <v>59</v>
      </c>
      <c r="AC31" s="2">
        <f t="shared" si="20"/>
        <v>4</v>
      </c>
      <c r="AD31" s="29"/>
    </row>
    <row r="32" spans="4:30" ht="12.75">
      <c r="D32" s="25" t="s">
        <v>28</v>
      </c>
      <c r="E32" s="26">
        <f>SUM(F32:I32,M32)</f>
        <v>50615</v>
      </c>
      <c r="F32" s="27">
        <f aca="true" t="shared" si="21" ref="F32:AC32">SUM(F33:F51)</f>
        <v>14459</v>
      </c>
      <c r="G32" s="27">
        <f t="shared" si="21"/>
        <v>3543</v>
      </c>
      <c r="H32" s="27">
        <f t="shared" si="21"/>
        <v>22027</v>
      </c>
      <c r="I32" s="27">
        <f>SUM(I33:I51)</f>
        <v>7097</v>
      </c>
      <c r="J32" s="27">
        <f t="shared" si="21"/>
        <v>0</v>
      </c>
      <c r="K32" s="27">
        <f t="shared" si="21"/>
        <v>6717</v>
      </c>
      <c r="L32" s="27">
        <f t="shared" si="21"/>
        <v>294</v>
      </c>
      <c r="M32" s="27">
        <f t="shared" si="21"/>
        <v>3489</v>
      </c>
      <c r="N32" s="27">
        <f t="shared" si="21"/>
        <v>27434</v>
      </c>
      <c r="O32" s="27">
        <f t="shared" si="21"/>
        <v>3543</v>
      </c>
      <c r="P32" s="27">
        <f t="shared" si="21"/>
        <v>17302</v>
      </c>
      <c r="Q32" s="27">
        <f t="shared" si="21"/>
        <v>6318</v>
      </c>
      <c r="R32" s="27">
        <f t="shared" si="21"/>
        <v>0</v>
      </c>
      <c r="S32" s="27">
        <f t="shared" si="21"/>
        <v>6022</v>
      </c>
      <c r="T32" s="27">
        <f t="shared" si="21"/>
        <v>230</v>
      </c>
      <c r="U32" s="27">
        <f t="shared" si="21"/>
        <v>271</v>
      </c>
      <c r="V32" s="27">
        <f>SUM(V33:V51)</f>
        <v>49244</v>
      </c>
      <c r="W32" s="27">
        <f t="shared" si="21"/>
        <v>0</v>
      </c>
      <c r="X32" s="27">
        <f t="shared" si="21"/>
        <v>5312</v>
      </c>
      <c r="Y32" s="27">
        <f t="shared" si="21"/>
        <v>328</v>
      </c>
      <c r="Z32" s="27">
        <f t="shared" si="21"/>
        <v>26722</v>
      </c>
      <c r="AA32" s="27">
        <f t="shared" si="21"/>
        <v>0</v>
      </c>
      <c r="AB32" s="27">
        <f t="shared" si="21"/>
        <v>5221</v>
      </c>
      <c r="AC32" s="27">
        <f t="shared" si="21"/>
        <v>319</v>
      </c>
      <c r="AD32" s="29"/>
    </row>
    <row r="33" spans="4:30" ht="12.75">
      <c r="D33" s="25" t="s">
        <v>12</v>
      </c>
      <c r="E33" s="26">
        <f>SUM(F33:I33,M33)</f>
        <v>6571</v>
      </c>
      <c r="F33" s="2">
        <v>2617</v>
      </c>
      <c r="G33" s="31" t="s">
        <v>11</v>
      </c>
      <c r="H33" s="31">
        <v>3568</v>
      </c>
      <c r="I33" s="2">
        <v>89</v>
      </c>
      <c r="J33" s="31" t="s">
        <v>11</v>
      </c>
      <c r="K33" s="2">
        <v>85</v>
      </c>
      <c r="L33" s="2">
        <v>4</v>
      </c>
      <c r="M33" s="2">
        <v>297</v>
      </c>
      <c r="N33" s="31" t="s">
        <v>11</v>
      </c>
      <c r="O33" s="31" t="s">
        <v>11</v>
      </c>
      <c r="P33" s="31" t="s">
        <v>11</v>
      </c>
      <c r="Q33" s="31" t="s">
        <v>11</v>
      </c>
      <c r="R33" s="31" t="s">
        <v>11</v>
      </c>
      <c r="S33" s="31" t="s">
        <v>11</v>
      </c>
      <c r="T33" s="31" t="s">
        <v>11</v>
      </c>
      <c r="U33" s="31" t="s">
        <v>11</v>
      </c>
      <c r="V33" s="2">
        <v>6484</v>
      </c>
      <c r="W33" s="31" t="s">
        <v>11</v>
      </c>
      <c r="X33" s="31">
        <v>2</v>
      </c>
      <c r="Y33" s="31" t="s">
        <v>11</v>
      </c>
      <c r="Z33" s="31" t="s">
        <v>11</v>
      </c>
      <c r="AA33" s="31" t="s">
        <v>11</v>
      </c>
      <c r="AB33" s="31" t="s">
        <v>11</v>
      </c>
      <c r="AC33" s="31" t="s">
        <v>11</v>
      </c>
      <c r="AD33" s="29"/>
    </row>
    <row r="34" spans="4:30" ht="12.75">
      <c r="D34" s="25" t="s">
        <v>13</v>
      </c>
      <c r="E34" s="26">
        <f t="shared" si="17"/>
        <v>2229</v>
      </c>
      <c r="F34" s="2">
        <v>65</v>
      </c>
      <c r="G34" s="2">
        <v>12</v>
      </c>
      <c r="H34" s="2">
        <v>1347</v>
      </c>
      <c r="I34" s="2">
        <v>646</v>
      </c>
      <c r="J34" s="31" t="s">
        <v>11</v>
      </c>
      <c r="K34" s="2">
        <v>606</v>
      </c>
      <c r="L34" s="2">
        <v>28</v>
      </c>
      <c r="M34" s="2">
        <v>159</v>
      </c>
      <c r="N34" s="27">
        <f>SUM(O34:Q34,U34)</f>
        <v>293</v>
      </c>
      <c r="O34" s="2">
        <v>12</v>
      </c>
      <c r="P34" s="31">
        <v>206</v>
      </c>
      <c r="Q34" s="2">
        <v>73</v>
      </c>
      <c r="R34" s="31" t="s">
        <v>11</v>
      </c>
      <c r="S34" s="2">
        <v>68</v>
      </c>
      <c r="T34" s="2">
        <v>4</v>
      </c>
      <c r="U34" s="2">
        <v>2</v>
      </c>
      <c r="V34" s="2">
        <v>1739</v>
      </c>
      <c r="W34" s="31" t="s">
        <v>11</v>
      </c>
      <c r="X34" s="31">
        <v>134</v>
      </c>
      <c r="Y34" s="31">
        <v>10</v>
      </c>
      <c r="Z34" s="2">
        <v>269</v>
      </c>
      <c r="AA34" s="31" t="s">
        <v>11</v>
      </c>
      <c r="AB34" s="2">
        <v>46</v>
      </c>
      <c r="AC34" s="2">
        <v>2</v>
      </c>
      <c r="AD34" s="29"/>
    </row>
    <row r="35" spans="4:30" ht="12.75">
      <c r="D35" s="25" t="s">
        <v>14</v>
      </c>
      <c r="E35" s="26">
        <f t="shared" si="17"/>
        <v>1839</v>
      </c>
      <c r="F35" s="2">
        <v>134</v>
      </c>
      <c r="G35" s="2">
        <v>48</v>
      </c>
      <c r="H35" s="2">
        <v>1038</v>
      </c>
      <c r="I35" s="2">
        <v>400</v>
      </c>
      <c r="J35" s="31" t="s">
        <v>11</v>
      </c>
      <c r="K35" s="2">
        <v>346</v>
      </c>
      <c r="L35" s="2">
        <v>42</v>
      </c>
      <c r="M35" s="2">
        <v>219</v>
      </c>
      <c r="N35" s="27">
        <f aca="true" t="shared" si="22" ref="N35:N50">SUM(O35:Q35,U35)</f>
        <v>1388</v>
      </c>
      <c r="O35" s="2">
        <v>48</v>
      </c>
      <c r="P35" s="31">
        <v>1024</v>
      </c>
      <c r="Q35" s="2">
        <v>295</v>
      </c>
      <c r="R35" s="31" t="s">
        <v>11</v>
      </c>
      <c r="S35" s="2">
        <v>284</v>
      </c>
      <c r="T35" s="2">
        <v>8</v>
      </c>
      <c r="U35" s="2">
        <v>21</v>
      </c>
      <c r="V35" s="2">
        <v>1701</v>
      </c>
      <c r="W35" s="31" t="s">
        <v>11</v>
      </c>
      <c r="X35" s="31">
        <v>243</v>
      </c>
      <c r="Y35" s="31">
        <v>7</v>
      </c>
      <c r="Z35" s="2">
        <v>1345</v>
      </c>
      <c r="AA35" s="31" t="s">
        <v>11</v>
      </c>
      <c r="AB35" s="2">
        <v>243</v>
      </c>
      <c r="AC35" s="2">
        <v>6</v>
      </c>
      <c r="AD35" s="29"/>
    </row>
    <row r="36" spans="4:30" ht="12.75">
      <c r="D36" s="25" t="s">
        <v>15</v>
      </c>
      <c r="E36" s="26">
        <f t="shared" si="17"/>
        <v>2295</v>
      </c>
      <c r="F36" s="2">
        <v>145</v>
      </c>
      <c r="G36" s="2">
        <v>66</v>
      </c>
      <c r="H36" s="2">
        <v>1381</v>
      </c>
      <c r="I36" s="2">
        <v>442</v>
      </c>
      <c r="J36" s="31" t="s">
        <v>11</v>
      </c>
      <c r="K36" s="2">
        <v>423</v>
      </c>
      <c r="L36" s="2">
        <v>13</v>
      </c>
      <c r="M36" s="2">
        <v>261</v>
      </c>
      <c r="N36" s="27">
        <f t="shared" si="22"/>
        <v>1912</v>
      </c>
      <c r="O36" s="2">
        <v>66</v>
      </c>
      <c r="P36" s="31">
        <v>1380</v>
      </c>
      <c r="Q36" s="2">
        <v>439</v>
      </c>
      <c r="R36" s="31" t="s">
        <v>11</v>
      </c>
      <c r="S36" s="2">
        <v>421</v>
      </c>
      <c r="T36" s="2">
        <v>12</v>
      </c>
      <c r="U36" s="2">
        <v>27</v>
      </c>
      <c r="V36" s="2">
        <v>2216</v>
      </c>
      <c r="W36" s="31" t="s">
        <v>11</v>
      </c>
      <c r="X36" s="31">
        <v>344</v>
      </c>
      <c r="Y36" s="31">
        <v>13</v>
      </c>
      <c r="Z36" s="2">
        <v>1835</v>
      </c>
      <c r="AA36" s="31" t="s">
        <v>11</v>
      </c>
      <c r="AB36" s="2">
        <v>343</v>
      </c>
      <c r="AC36" s="2">
        <v>13</v>
      </c>
      <c r="AD36" s="29"/>
    </row>
    <row r="37" spans="4:30" ht="12.75">
      <c r="D37" s="25" t="s">
        <v>16</v>
      </c>
      <c r="E37" s="26">
        <f t="shared" si="17"/>
        <v>2655</v>
      </c>
      <c r="F37" s="2">
        <v>140</v>
      </c>
      <c r="G37" s="2">
        <v>100</v>
      </c>
      <c r="H37" s="2">
        <v>1596</v>
      </c>
      <c r="I37" s="2">
        <v>575</v>
      </c>
      <c r="J37" s="31" t="s">
        <v>11</v>
      </c>
      <c r="K37" s="2">
        <v>553</v>
      </c>
      <c r="L37" s="2">
        <v>19</v>
      </c>
      <c r="M37" s="2">
        <v>244</v>
      </c>
      <c r="N37" s="27">
        <f t="shared" si="22"/>
        <v>2285</v>
      </c>
      <c r="O37" s="2">
        <v>100</v>
      </c>
      <c r="P37" s="31">
        <v>1596</v>
      </c>
      <c r="Q37" s="2">
        <v>568</v>
      </c>
      <c r="R37" s="31" t="s">
        <v>11</v>
      </c>
      <c r="S37" s="2">
        <v>546</v>
      </c>
      <c r="T37" s="2">
        <v>19</v>
      </c>
      <c r="U37" s="2">
        <v>21</v>
      </c>
      <c r="V37" s="2">
        <v>2559</v>
      </c>
      <c r="W37" s="31" t="s">
        <v>11</v>
      </c>
      <c r="X37" s="31">
        <v>464</v>
      </c>
      <c r="Y37" s="31">
        <v>12</v>
      </c>
      <c r="Z37" s="2">
        <v>2196</v>
      </c>
      <c r="AA37" s="31" t="s">
        <v>11</v>
      </c>
      <c r="AB37" s="2">
        <v>464</v>
      </c>
      <c r="AC37" s="2">
        <v>12</v>
      </c>
      <c r="AD37" s="29"/>
    </row>
    <row r="38" spans="4:30" ht="12.75">
      <c r="D38" s="25" t="s">
        <v>17</v>
      </c>
      <c r="E38" s="26">
        <f t="shared" si="17"/>
        <v>3003</v>
      </c>
      <c r="F38" s="2">
        <v>202</v>
      </c>
      <c r="G38" s="2">
        <v>136</v>
      </c>
      <c r="H38" s="2">
        <v>1725</v>
      </c>
      <c r="I38" s="2">
        <v>687</v>
      </c>
      <c r="J38" s="31" t="s">
        <v>11</v>
      </c>
      <c r="K38" s="2">
        <v>655</v>
      </c>
      <c r="L38" s="2">
        <v>23</v>
      </c>
      <c r="M38" s="2">
        <v>253</v>
      </c>
      <c r="N38" s="27">
        <f t="shared" si="22"/>
        <v>2572</v>
      </c>
      <c r="O38" s="2">
        <v>136</v>
      </c>
      <c r="P38" s="31">
        <v>1725</v>
      </c>
      <c r="Q38" s="2">
        <v>686</v>
      </c>
      <c r="R38" s="31" t="s">
        <v>11</v>
      </c>
      <c r="S38" s="2">
        <v>654</v>
      </c>
      <c r="T38" s="2">
        <v>23</v>
      </c>
      <c r="U38" s="2">
        <v>25</v>
      </c>
      <c r="V38" s="2">
        <v>2879</v>
      </c>
      <c r="W38" s="31" t="s">
        <v>11</v>
      </c>
      <c r="X38" s="31">
        <v>526</v>
      </c>
      <c r="Y38" s="31">
        <v>28</v>
      </c>
      <c r="Z38" s="2">
        <v>2449</v>
      </c>
      <c r="AA38" s="31" t="s">
        <v>11</v>
      </c>
      <c r="AB38" s="2">
        <v>526</v>
      </c>
      <c r="AC38" s="2">
        <v>28</v>
      </c>
      <c r="AD38" s="29"/>
    </row>
    <row r="39" spans="4:30" ht="12.75">
      <c r="D39" s="25" t="s">
        <v>18</v>
      </c>
      <c r="E39" s="26">
        <f t="shared" si="17"/>
        <v>3354</v>
      </c>
      <c r="F39" s="2">
        <v>219</v>
      </c>
      <c r="G39" s="2">
        <v>215</v>
      </c>
      <c r="H39" s="2">
        <v>1856</v>
      </c>
      <c r="I39" s="2">
        <v>786</v>
      </c>
      <c r="J39" s="31" t="s">
        <v>11</v>
      </c>
      <c r="K39" s="2">
        <v>754</v>
      </c>
      <c r="L39" s="2">
        <v>26</v>
      </c>
      <c r="M39" s="2">
        <v>278</v>
      </c>
      <c r="N39" s="27">
        <f t="shared" si="22"/>
        <v>2881</v>
      </c>
      <c r="O39" s="2">
        <v>215</v>
      </c>
      <c r="P39" s="31">
        <v>1856</v>
      </c>
      <c r="Q39" s="2">
        <v>785</v>
      </c>
      <c r="R39" s="31" t="s">
        <v>11</v>
      </c>
      <c r="S39" s="2">
        <v>754</v>
      </c>
      <c r="T39" s="2">
        <v>25</v>
      </c>
      <c r="U39" s="2">
        <v>25</v>
      </c>
      <c r="V39" s="2">
        <v>3277</v>
      </c>
      <c r="W39" s="31" t="s">
        <v>11</v>
      </c>
      <c r="X39" s="31">
        <v>656</v>
      </c>
      <c r="Y39" s="31">
        <v>47</v>
      </c>
      <c r="Z39" s="2">
        <v>2805</v>
      </c>
      <c r="AA39" s="31" t="s">
        <v>11</v>
      </c>
      <c r="AB39" s="2">
        <v>656</v>
      </c>
      <c r="AC39" s="2">
        <v>47</v>
      </c>
      <c r="AD39" s="29"/>
    </row>
    <row r="40" spans="4:30" ht="12.75">
      <c r="D40" s="25" t="s">
        <v>19</v>
      </c>
      <c r="E40" s="26">
        <f t="shared" si="17"/>
        <v>3863</v>
      </c>
      <c r="F40" s="2">
        <v>281</v>
      </c>
      <c r="G40" s="2">
        <v>241</v>
      </c>
      <c r="H40" s="2">
        <v>2165</v>
      </c>
      <c r="I40" s="2">
        <v>887</v>
      </c>
      <c r="J40" s="31" t="s">
        <v>11</v>
      </c>
      <c r="K40" s="2">
        <v>852</v>
      </c>
      <c r="L40" s="2">
        <v>30</v>
      </c>
      <c r="M40" s="2">
        <v>289</v>
      </c>
      <c r="N40" s="27">
        <f>SUM(O40:Q40,U40)</f>
        <v>3318</v>
      </c>
      <c r="O40" s="2">
        <v>241</v>
      </c>
      <c r="P40" s="31">
        <v>2165</v>
      </c>
      <c r="Q40" s="2">
        <v>887</v>
      </c>
      <c r="R40" s="31" t="s">
        <v>11</v>
      </c>
      <c r="S40" s="2">
        <v>852</v>
      </c>
      <c r="T40" s="2">
        <v>30</v>
      </c>
      <c r="U40" s="2">
        <v>25</v>
      </c>
      <c r="V40" s="2">
        <v>3823</v>
      </c>
      <c r="W40" s="31" t="s">
        <v>11</v>
      </c>
      <c r="X40" s="31">
        <v>784</v>
      </c>
      <c r="Y40" s="31">
        <v>58</v>
      </c>
      <c r="Z40" s="2">
        <v>3278</v>
      </c>
      <c r="AA40" s="31" t="s">
        <v>11</v>
      </c>
      <c r="AB40" s="2">
        <v>784</v>
      </c>
      <c r="AC40" s="2">
        <v>58</v>
      </c>
      <c r="AD40" s="29"/>
    </row>
    <row r="41" spans="4:30" ht="12.75">
      <c r="D41" s="25" t="s">
        <v>20</v>
      </c>
      <c r="E41" s="26">
        <f t="shared" si="17"/>
        <v>3140</v>
      </c>
      <c r="F41" s="2">
        <v>250</v>
      </c>
      <c r="G41" s="2">
        <v>256</v>
      </c>
      <c r="H41" s="2">
        <v>1685</v>
      </c>
      <c r="I41" s="2">
        <v>735</v>
      </c>
      <c r="J41" s="31" t="s">
        <v>11</v>
      </c>
      <c r="K41" s="2">
        <v>696</v>
      </c>
      <c r="L41" s="2">
        <v>31</v>
      </c>
      <c r="M41" s="2">
        <v>214</v>
      </c>
      <c r="N41" s="27">
        <f t="shared" si="22"/>
        <v>2701</v>
      </c>
      <c r="O41" s="2">
        <v>256</v>
      </c>
      <c r="P41" s="31">
        <v>1685</v>
      </c>
      <c r="Q41" s="2">
        <v>735</v>
      </c>
      <c r="R41" s="31" t="s">
        <v>11</v>
      </c>
      <c r="S41" s="2">
        <v>696</v>
      </c>
      <c r="T41" s="2">
        <v>31</v>
      </c>
      <c r="U41" s="2">
        <v>25</v>
      </c>
      <c r="V41" s="2">
        <v>3095</v>
      </c>
      <c r="W41" s="31" t="s">
        <v>11</v>
      </c>
      <c r="X41" s="31">
        <v>632</v>
      </c>
      <c r="Y41" s="31">
        <v>50</v>
      </c>
      <c r="Z41" s="2">
        <v>2656</v>
      </c>
      <c r="AA41" s="31" t="s">
        <v>11</v>
      </c>
      <c r="AB41" s="2">
        <v>632</v>
      </c>
      <c r="AC41" s="2">
        <v>50</v>
      </c>
      <c r="AD41" s="29"/>
    </row>
    <row r="42" spans="4:30" ht="12.75">
      <c r="D42" s="25" t="s">
        <v>21</v>
      </c>
      <c r="E42" s="26">
        <f t="shared" si="17"/>
        <v>3240</v>
      </c>
      <c r="F42" s="2">
        <v>291</v>
      </c>
      <c r="G42" s="2">
        <v>258</v>
      </c>
      <c r="H42" s="2">
        <v>1757</v>
      </c>
      <c r="I42" s="2">
        <v>739</v>
      </c>
      <c r="J42" s="31" t="s">
        <v>11</v>
      </c>
      <c r="K42" s="2">
        <v>698</v>
      </c>
      <c r="L42" s="2">
        <v>34</v>
      </c>
      <c r="M42" s="2">
        <v>195</v>
      </c>
      <c r="N42" s="27">
        <f t="shared" si="22"/>
        <v>2769</v>
      </c>
      <c r="O42" s="2">
        <v>258</v>
      </c>
      <c r="P42" s="31">
        <v>1757</v>
      </c>
      <c r="Q42" s="2">
        <v>739</v>
      </c>
      <c r="R42" s="31" t="s">
        <v>11</v>
      </c>
      <c r="S42" s="2">
        <v>698</v>
      </c>
      <c r="T42" s="2">
        <v>34</v>
      </c>
      <c r="U42" s="2">
        <v>15</v>
      </c>
      <c r="V42" s="2">
        <v>3175</v>
      </c>
      <c r="W42" s="31" t="s">
        <v>11</v>
      </c>
      <c r="X42" s="31">
        <v>621</v>
      </c>
      <c r="Y42" s="31">
        <v>46</v>
      </c>
      <c r="Z42" s="2">
        <v>2704</v>
      </c>
      <c r="AA42" s="31" t="s">
        <v>11</v>
      </c>
      <c r="AB42" s="2">
        <v>621</v>
      </c>
      <c r="AC42" s="2">
        <v>46</v>
      </c>
      <c r="AD42" s="29"/>
    </row>
    <row r="43" spans="4:30" ht="12.75">
      <c r="D43" s="25" t="s">
        <v>22</v>
      </c>
      <c r="E43" s="26">
        <f t="shared" si="17"/>
        <v>3256</v>
      </c>
      <c r="F43" s="2">
        <v>614</v>
      </c>
      <c r="G43" s="2">
        <v>380</v>
      </c>
      <c r="H43" s="2">
        <v>1566</v>
      </c>
      <c r="I43" s="2">
        <v>571</v>
      </c>
      <c r="J43" s="31" t="s">
        <v>11</v>
      </c>
      <c r="K43" s="2">
        <v>533</v>
      </c>
      <c r="L43" s="2">
        <v>30</v>
      </c>
      <c r="M43" s="2">
        <v>125</v>
      </c>
      <c r="N43" s="27">
        <f t="shared" si="22"/>
        <v>2536</v>
      </c>
      <c r="O43" s="2">
        <v>380</v>
      </c>
      <c r="P43" s="31">
        <v>1566</v>
      </c>
      <c r="Q43" s="2">
        <v>571</v>
      </c>
      <c r="R43" s="31" t="s">
        <v>11</v>
      </c>
      <c r="S43" s="2">
        <v>533</v>
      </c>
      <c r="T43" s="2">
        <v>30</v>
      </c>
      <c r="U43" s="2">
        <v>19</v>
      </c>
      <c r="V43" s="2">
        <v>3181</v>
      </c>
      <c r="W43" s="31" t="s">
        <v>11</v>
      </c>
      <c r="X43" s="31">
        <v>463</v>
      </c>
      <c r="Y43" s="31">
        <v>25</v>
      </c>
      <c r="Z43" s="2">
        <v>2461</v>
      </c>
      <c r="AA43" s="31" t="s">
        <v>11</v>
      </c>
      <c r="AB43" s="2">
        <v>463</v>
      </c>
      <c r="AC43" s="2">
        <v>25</v>
      </c>
      <c r="AD43" s="29"/>
    </row>
    <row r="44" spans="4:30" ht="12.75">
      <c r="D44" s="25" t="s">
        <v>23</v>
      </c>
      <c r="E44" s="26">
        <f t="shared" si="17"/>
        <v>3799</v>
      </c>
      <c r="F44" s="2">
        <v>1569</v>
      </c>
      <c r="G44" s="2">
        <v>570</v>
      </c>
      <c r="H44" s="2">
        <v>1199</v>
      </c>
      <c r="I44" s="2">
        <v>330</v>
      </c>
      <c r="J44" s="31" t="s">
        <v>11</v>
      </c>
      <c r="K44" s="2">
        <v>322</v>
      </c>
      <c r="L44" s="2">
        <v>5</v>
      </c>
      <c r="M44" s="2">
        <v>131</v>
      </c>
      <c r="N44" s="27">
        <f>SUM(O44:Q44,U44)</f>
        <v>2118</v>
      </c>
      <c r="O44" s="2">
        <v>570</v>
      </c>
      <c r="P44" s="31">
        <v>1199</v>
      </c>
      <c r="Q44" s="2">
        <v>330</v>
      </c>
      <c r="R44" s="31" t="s">
        <v>11</v>
      </c>
      <c r="S44" s="2">
        <v>322</v>
      </c>
      <c r="T44" s="2">
        <v>5</v>
      </c>
      <c r="U44" s="2">
        <v>19</v>
      </c>
      <c r="V44" s="2">
        <v>3755</v>
      </c>
      <c r="W44" s="31" t="s">
        <v>11</v>
      </c>
      <c r="X44" s="31">
        <v>264</v>
      </c>
      <c r="Y44" s="31">
        <v>19</v>
      </c>
      <c r="Z44" s="2">
        <v>2074</v>
      </c>
      <c r="AA44" s="31" t="s">
        <v>11</v>
      </c>
      <c r="AB44" s="2">
        <v>264</v>
      </c>
      <c r="AC44" s="2">
        <v>19</v>
      </c>
      <c r="AD44" s="29"/>
    </row>
    <row r="45" spans="4:30" ht="12.75">
      <c r="D45" s="25" t="s">
        <v>24</v>
      </c>
      <c r="E45" s="26">
        <f t="shared" si="17"/>
        <v>3995</v>
      </c>
      <c r="F45" s="2">
        <v>2347</v>
      </c>
      <c r="G45" s="2">
        <v>578</v>
      </c>
      <c r="H45" s="2">
        <v>778</v>
      </c>
      <c r="I45" s="2">
        <v>166</v>
      </c>
      <c r="J45" s="31" t="s">
        <v>11</v>
      </c>
      <c r="K45" s="2">
        <v>155</v>
      </c>
      <c r="L45" s="31">
        <v>7</v>
      </c>
      <c r="M45" s="2">
        <v>126</v>
      </c>
      <c r="N45" s="27">
        <f t="shared" si="22"/>
        <v>1542</v>
      </c>
      <c r="O45" s="2">
        <v>578</v>
      </c>
      <c r="P45" s="31">
        <v>778</v>
      </c>
      <c r="Q45" s="2">
        <v>166</v>
      </c>
      <c r="R45" s="31" t="s">
        <v>11</v>
      </c>
      <c r="S45" s="2">
        <v>155</v>
      </c>
      <c r="T45" s="31">
        <v>7</v>
      </c>
      <c r="U45" s="2">
        <v>20</v>
      </c>
      <c r="V45" s="2">
        <v>3977</v>
      </c>
      <c r="W45" s="31" t="s">
        <v>11</v>
      </c>
      <c r="X45" s="31">
        <v>135</v>
      </c>
      <c r="Y45" s="31">
        <v>9</v>
      </c>
      <c r="Z45" s="2">
        <v>1524</v>
      </c>
      <c r="AA45" s="31" t="s">
        <v>11</v>
      </c>
      <c r="AB45" s="2">
        <v>135</v>
      </c>
      <c r="AC45" s="2">
        <v>9</v>
      </c>
      <c r="AD45" s="29"/>
    </row>
    <row r="46" spans="4:30" ht="12.75">
      <c r="D46" s="25" t="s">
        <v>25</v>
      </c>
      <c r="E46" s="26">
        <f t="shared" si="17"/>
        <v>2706</v>
      </c>
      <c r="F46" s="2">
        <v>2011</v>
      </c>
      <c r="G46" s="2">
        <v>349</v>
      </c>
      <c r="H46" s="2">
        <v>245</v>
      </c>
      <c r="I46" s="2">
        <v>35</v>
      </c>
      <c r="J46" s="31" t="s">
        <v>11</v>
      </c>
      <c r="K46" s="2">
        <v>30</v>
      </c>
      <c r="L46" s="2">
        <v>2</v>
      </c>
      <c r="M46" s="2">
        <v>66</v>
      </c>
      <c r="N46" s="27">
        <f t="shared" si="22"/>
        <v>643</v>
      </c>
      <c r="O46" s="2">
        <v>349</v>
      </c>
      <c r="P46" s="31">
        <v>244</v>
      </c>
      <c r="Q46" s="2">
        <v>35</v>
      </c>
      <c r="R46" s="31" t="s">
        <v>11</v>
      </c>
      <c r="S46" s="2">
        <v>30</v>
      </c>
      <c r="T46" s="2">
        <v>2</v>
      </c>
      <c r="U46" s="2">
        <v>15</v>
      </c>
      <c r="V46" s="2">
        <v>2717</v>
      </c>
      <c r="W46" s="31" t="s">
        <v>11</v>
      </c>
      <c r="X46" s="31">
        <v>39</v>
      </c>
      <c r="Y46" s="31">
        <v>4</v>
      </c>
      <c r="Z46" s="2">
        <v>654</v>
      </c>
      <c r="AA46" s="31" t="s">
        <v>11</v>
      </c>
      <c r="AB46" s="2">
        <v>39</v>
      </c>
      <c r="AC46" s="2">
        <v>4</v>
      </c>
      <c r="AD46" s="29"/>
    </row>
    <row r="47" spans="4:30" ht="12.75">
      <c r="D47" s="25" t="s">
        <v>26</v>
      </c>
      <c r="E47" s="26">
        <f t="shared" si="17"/>
        <v>1998</v>
      </c>
      <c r="F47" s="2">
        <v>1633</v>
      </c>
      <c r="G47" s="2">
        <v>220</v>
      </c>
      <c r="H47" s="2">
        <v>92</v>
      </c>
      <c r="I47" s="2">
        <v>7</v>
      </c>
      <c r="J47" s="31" t="s">
        <v>11</v>
      </c>
      <c r="K47" s="2">
        <v>7</v>
      </c>
      <c r="L47" s="31" t="s">
        <v>11</v>
      </c>
      <c r="M47" s="2">
        <v>46</v>
      </c>
      <c r="N47" s="27">
        <f t="shared" si="22"/>
        <v>327</v>
      </c>
      <c r="O47" s="2">
        <v>220</v>
      </c>
      <c r="P47" s="31">
        <v>92</v>
      </c>
      <c r="Q47" s="2">
        <v>7</v>
      </c>
      <c r="R47" s="31" t="s">
        <v>11</v>
      </c>
      <c r="S47" s="2">
        <v>7</v>
      </c>
      <c r="T47" s="31" t="s">
        <v>11</v>
      </c>
      <c r="U47" s="2">
        <v>8</v>
      </c>
      <c r="V47" s="2">
        <v>1995</v>
      </c>
      <c r="W47" s="31" t="s">
        <v>11</v>
      </c>
      <c r="X47" s="31">
        <v>4</v>
      </c>
      <c r="Y47" s="31" t="s">
        <v>11</v>
      </c>
      <c r="Z47" s="2">
        <v>324</v>
      </c>
      <c r="AA47" s="31" t="s">
        <v>11</v>
      </c>
      <c r="AB47" s="2">
        <v>4</v>
      </c>
      <c r="AC47" s="31" t="s">
        <v>11</v>
      </c>
      <c r="AD47" s="29"/>
    </row>
    <row r="48" spans="4:30" ht="12.75">
      <c r="D48" s="25" t="s">
        <v>63</v>
      </c>
      <c r="E48" s="26">
        <f t="shared" si="17"/>
        <v>1410</v>
      </c>
      <c r="F48" s="2">
        <v>1258</v>
      </c>
      <c r="G48" s="2">
        <v>87</v>
      </c>
      <c r="H48" s="2">
        <v>22</v>
      </c>
      <c r="I48" s="2">
        <v>2</v>
      </c>
      <c r="J48" s="31" t="s">
        <v>11</v>
      </c>
      <c r="K48" s="31">
        <v>2</v>
      </c>
      <c r="L48" s="31" t="s">
        <v>11</v>
      </c>
      <c r="M48" s="2">
        <v>41</v>
      </c>
      <c r="N48" s="27">
        <f t="shared" si="22"/>
        <v>115</v>
      </c>
      <c r="O48" s="2">
        <v>87</v>
      </c>
      <c r="P48" s="31">
        <v>22</v>
      </c>
      <c r="Q48" s="31">
        <v>2</v>
      </c>
      <c r="R48" s="31" t="s">
        <v>11</v>
      </c>
      <c r="S48" s="31">
        <v>2</v>
      </c>
      <c r="T48" s="31" t="s">
        <v>11</v>
      </c>
      <c r="U48" s="2">
        <v>4</v>
      </c>
      <c r="V48" s="2">
        <v>1409</v>
      </c>
      <c r="W48" s="31" t="s">
        <v>11</v>
      </c>
      <c r="X48" s="31">
        <v>1</v>
      </c>
      <c r="Y48" s="31" t="s">
        <v>11</v>
      </c>
      <c r="Z48" s="2">
        <v>114</v>
      </c>
      <c r="AA48" s="31" t="s">
        <v>11</v>
      </c>
      <c r="AB48" s="2">
        <v>1</v>
      </c>
      <c r="AC48" s="31" t="s">
        <v>11</v>
      </c>
      <c r="AD48" s="29"/>
    </row>
    <row r="49" spans="4:30" ht="12.75">
      <c r="D49" s="25" t="s">
        <v>62</v>
      </c>
      <c r="E49" s="26">
        <f t="shared" si="17"/>
        <v>590</v>
      </c>
      <c r="F49" s="2">
        <v>548</v>
      </c>
      <c r="G49" s="2">
        <v>24</v>
      </c>
      <c r="H49" s="31">
        <v>7</v>
      </c>
      <c r="I49" s="31" t="s">
        <v>11</v>
      </c>
      <c r="J49" s="31" t="s">
        <v>11</v>
      </c>
      <c r="K49" s="31" t="s">
        <v>11</v>
      </c>
      <c r="L49" s="31" t="s">
        <v>11</v>
      </c>
      <c r="M49" s="2">
        <v>11</v>
      </c>
      <c r="N49" s="27">
        <f t="shared" si="22"/>
        <v>31</v>
      </c>
      <c r="O49" s="2">
        <v>24</v>
      </c>
      <c r="P49" s="31">
        <v>7</v>
      </c>
      <c r="Q49" s="31" t="s">
        <v>11</v>
      </c>
      <c r="R49" s="31" t="s">
        <v>11</v>
      </c>
      <c r="S49" s="31" t="s">
        <v>11</v>
      </c>
      <c r="T49" s="31" t="s">
        <v>11</v>
      </c>
      <c r="U49" s="31" t="s">
        <v>11</v>
      </c>
      <c r="V49" s="2">
        <v>590</v>
      </c>
      <c r="W49" s="31" t="s">
        <v>11</v>
      </c>
      <c r="X49" s="31" t="s">
        <v>11</v>
      </c>
      <c r="Y49" s="31" t="s">
        <v>11</v>
      </c>
      <c r="Z49" s="2">
        <v>31</v>
      </c>
      <c r="AA49" s="31" t="s">
        <v>11</v>
      </c>
      <c r="AB49" s="31" t="s">
        <v>11</v>
      </c>
      <c r="AC49" s="31" t="s">
        <v>11</v>
      </c>
      <c r="AD49" s="29"/>
    </row>
    <row r="50" spans="4:30" ht="12.75">
      <c r="D50" s="25" t="s">
        <v>61</v>
      </c>
      <c r="E50" s="26">
        <f t="shared" si="17"/>
        <v>140</v>
      </c>
      <c r="F50" s="2">
        <v>135</v>
      </c>
      <c r="G50" s="2">
        <v>3</v>
      </c>
      <c r="H50" s="31" t="s">
        <v>11</v>
      </c>
      <c r="I50" s="31" t="s">
        <v>11</v>
      </c>
      <c r="J50" s="31" t="s">
        <v>11</v>
      </c>
      <c r="K50" s="31" t="s">
        <v>11</v>
      </c>
      <c r="L50" s="31" t="s">
        <v>11</v>
      </c>
      <c r="M50" s="2">
        <v>2</v>
      </c>
      <c r="N50" s="27">
        <f t="shared" si="22"/>
        <v>3</v>
      </c>
      <c r="O50" s="2">
        <v>3</v>
      </c>
      <c r="P50" s="31" t="s">
        <v>11</v>
      </c>
      <c r="Q50" s="31" t="s">
        <v>11</v>
      </c>
      <c r="R50" s="31" t="s">
        <v>11</v>
      </c>
      <c r="S50" s="31" t="s">
        <v>11</v>
      </c>
      <c r="T50" s="31" t="s">
        <v>11</v>
      </c>
      <c r="U50" s="31" t="s">
        <v>11</v>
      </c>
      <c r="V50" s="2">
        <v>140</v>
      </c>
      <c r="W50" s="31" t="s">
        <v>11</v>
      </c>
      <c r="X50" s="31" t="s">
        <v>11</v>
      </c>
      <c r="Y50" s="31" t="s">
        <v>11</v>
      </c>
      <c r="Z50" s="2">
        <v>3</v>
      </c>
      <c r="AA50" s="31" t="s">
        <v>11</v>
      </c>
      <c r="AB50" s="31" t="s">
        <v>11</v>
      </c>
      <c r="AC50" s="31" t="s">
        <v>11</v>
      </c>
      <c r="AD50" s="29"/>
    </row>
    <row r="51" spans="4:30" ht="12.75">
      <c r="D51" s="25" t="s">
        <v>27</v>
      </c>
      <c r="E51" s="26">
        <f t="shared" si="17"/>
        <v>532</v>
      </c>
      <c r="F51" s="31" t="s">
        <v>11</v>
      </c>
      <c r="G51" s="31" t="s">
        <v>11</v>
      </c>
      <c r="H51" s="31" t="s">
        <v>11</v>
      </c>
      <c r="I51" s="2">
        <f>SUM(J51:L51)</f>
        <v>0</v>
      </c>
      <c r="J51" s="31" t="s">
        <v>11</v>
      </c>
      <c r="K51" s="31" t="s">
        <v>11</v>
      </c>
      <c r="L51" s="31" t="s">
        <v>11</v>
      </c>
      <c r="M51" s="2">
        <v>532</v>
      </c>
      <c r="N51" s="31" t="s">
        <v>11</v>
      </c>
      <c r="O51" s="31" t="s">
        <v>11</v>
      </c>
      <c r="P51" s="31" t="s">
        <v>11</v>
      </c>
      <c r="Q51" s="31" t="s">
        <v>11</v>
      </c>
      <c r="R51" s="31" t="s">
        <v>11</v>
      </c>
      <c r="S51" s="31" t="s">
        <v>11</v>
      </c>
      <c r="T51" s="31" t="s">
        <v>11</v>
      </c>
      <c r="U51" s="31" t="s">
        <v>11</v>
      </c>
      <c r="V51" s="2">
        <v>532</v>
      </c>
      <c r="W51" s="31" t="s">
        <v>11</v>
      </c>
      <c r="X51" s="31" t="s">
        <v>11</v>
      </c>
      <c r="Y51" s="31" t="s">
        <v>11</v>
      </c>
      <c r="Z51" s="31" t="s">
        <v>11</v>
      </c>
      <c r="AA51" s="31" t="s">
        <v>11</v>
      </c>
      <c r="AB51" s="31" t="s">
        <v>11</v>
      </c>
      <c r="AC51" s="31" t="s">
        <v>11</v>
      </c>
      <c r="AD51" s="29"/>
    </row>
    <row r="52" spans="4:30" ht="12.75">
      <c r="D52" s="25" t="s">
        <v>35</v>
      </c>
      <c r="E52" s="30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29"/>
    </row>
    <row r="53" spans="4:30" ht="12.75">
      <c r="D53" s="25" t="s">
        <v>36</v>
      </c>
      <c r="E53" s="26">
        <f>SUM(F53:I53,M53)</f>
        <v>14638</v>
      </c>
      <c r="F53" s="2">
        <f>SUM(F54:F55)</f>
        <v>9501</v>
      </c>
      <c r="G53" s="2">
        <f aca="true" t="shared" si="23" ref="G53:AC53">SUM(G54:G55)</f>
        <v>1831</v>
      </c>
      <c r="H53" s="2">
        <f t="shared" si="23"/>
        <v>2343</v>
      </c>
      <c r="I53" s="2">
        <f t="shared" si="23"/>
        <v>540</v>
      </c>
      <c r="J53" s="2">
        <f>SUM(J54:J55)</f>
        <v>0</v>
      </c>
      <c r="K53" s="2">
        <f t="shared" si="23"/>
        <v>516</v>
      </c>
      <c r="L53" s="2">
        <f t="shared" si="23"/>
        <v>14</v>
      </c>
      <c r="M53" s="2">
        <f t="shared" si="23"/>
        <v>423</v>
      </c>
      <c r="N53" s="2">
        <f t="shared" si="23"/>
        <v>4779</v>
      </c>
      <c r="O53" s="2">
        <f t="shared" si="23"/>
        <v>1831</v>
      </c>
      <c r="P53" s="2">
        <f t="shared" si="23"/>
        <v>2342</v>
      </c>
      <c r="Q53" s="2">
        <f t="shared" si="23"/>
        <v>540</v>
      </c>
      <c r="R53" s="2">
        <f>SUM(R54:R55)</f>
        <v>0</v>
      </c>
      <c r="S53" s="2">
        <f t="shared" si="23"/>
        <v>516</v>
      </c>
      <c r="T53" s="2">
        <f t="shared" si="23"/>
        <v>14</v>
      </c>
      <c r="U53" s="2">
        <f t="shared" si="23"/>
        <v>66</v>
      </c>
      <c r="V53" s="2">
        <f t="shared" si="23"/>
        <v>14583</v>
      </c>
      <c r="W53" s="2">
        <f>SUM(W54:W55)</f>
        <v>0</v>
      </c>
      <c r="X53" s="2">
        <f t="shared" si="23"/>
        <v>443</v>
      </c>
      <c r="Y53" s="2">
        <f t="shared" si="23"/>
        <v>32</v>
      </c>
      <c r="Z53" s="2">
        <f t="shared" si="23"/>
        <v>4724</v>
      </c>
      <c r="AA53" s="2">
        <f>SUM(AA54:AA55)</f>
        <v>0</v>
      </c>
      <c r="AB53" s="2">
        <f t="shared" si="23"/>
        <v>443</v>
      </c>
      <c r="AC53" s="2">
        <f t="shared" si="23"/>
        <v>32</v>
      </c>
      <c r="AD53" s="29"/>
    </row>
    <row r="54" spans="4:30" ht="12.75">
      <c r="D54" s="25" t="s">
        <v>37</v>
      </c>
      <c r="E54" s="26">
        <f>SUM(F54:I54,M54)</f>
        <v>7794</v>
      </c>
      <c r="F54" s="31">
        <f>SUM(F44:F45)</f>
        <v>3916</v>
      </c>
      <c r="G54" s="31">
        <f>SUM(G44:G45)</f>
        <v>1148</v>
      </c>
      <c r="H54" s="31">
        <f>SUM(H44:H45)</f>
        <v>1977</v>
      </c>
      <c r="I54" s="31">
        <f>SUM(I44:I45)</f>
        <v>496</v>
      </c>
      <c r="J54" s="31">
        <f>SUM(J44:J45)</f>
        <v>0</v>
      </c>
      <c r="K54" s="31">
        <f aca="true" t="shared" si="24" ref="K54:Q54">SUM(K44:K45)</f>
        <v>477</v>
      </c>
      <c r="L54" s="31">
        <f t="shared" si="24"/>
        <v>12</v>
      </c>
      <c r="M54" s="31">
        <f t="shared" si="24"/>
        <v>257</v>
      </c>
      <c r="N54" s="31">
        <f t="shared" si="24"/>
        <v>3660</v>
      </c>
      <c r="O54" s="31">
        <f>SUM(O44:O45)</f>
        <v>1148</v>
      </c>
      <c r="P54" s="31">
        <f t="shared" si="24"/>
        <v>1977</v>
      </c>
      <c r="Q54" s="31">
        <f t="shared" si="24"/>
        <v>496</v>
      </c>
      <c r="R54" s="31">
        <f aca="true" t="shared" si="25" ref="R54:AC54">SUM(R44:R45)</f>
        <v>0</v>
      </c>
      <c r="S54" s="31">
        <f t="shared" si="25"/>
        <v>477</v>
      </c>
      <c r="T54" s="31">
        <f t="shared" si="25"/>
        <v>12</v>
      </c>
      <c r="U54" s="31">
        <f t="shared" si="25"/>
        <v>39</v>
      </c>
      <c r="V54" s="31">
        <f t="shared" si="25"/>
        <v>7732</v>
      </c>
      <c r="W54" s="31">
        <f t="shared" si="25"/>
        <v>0</v>
      </c>
      <c r="X54" s="31">
        <f t="shared" si="25"/>
        <v>399</v>
      </c>
      <c r="Y54" s="31">
        <f t="shared" si="25"/>
        <v>28</v>
      </c>
      <c r="Z54" s="31">
        <f t="shared" si="25"/>
        <v>3598</v>
      </c>
      <c r="AA54" s="31">
        <f t="shared" si="25"/>
        <v>0</v>
      </c>
      <c r="AB54" s="31">
        <f t="shared" si="25"/>
        <v>399</v>
      </c>
      <c r="AC54" s="31">
        <f t="shared" si="25"/>
        <v>28</v>
      </c>
      <c r="AD54" s="29"/>
    </row>
    <row r="55" spans="4:30" ht="12.75">
      <c r="D55" s="25" t="s">
        <v>38</v>
      </c>
      <c r="E55" s="26">
        <f>SUM(F55:I55,M55)</f>
        <v>6844</v>
      </c>
      <c r="F55" s="2">
        <f>SUM(F46:F50)</f>
        <v>5585</v>
      </c>
      <c r="G55" s="2">
        <f aca="true" t="shared" si="26" ref="G55:AC55">SUM(G46:G50)</f>
        <v>683</v>
      </c>
      <c r="H55" s="2">
        <f t="shared" si="26"/>
        <v>366</v>
      </c>
      <c r="I55" s="2">
        <f t="shared" si="26"/>
        <v>44</v>
      </c>
      <c r="J55" s="2">
        <f>SUM(J46:J50)</f>
        <v>0</v>
      </c>
      <c r="K55" s="2">
        <f t="shared" si="26"/>
        <v>39</v>
      </c>
      <c r="L55" s="2">
        <f t="shared" si="26"/>
        <v>2</v>
      </c>
      <c r="M55" s="2">
        <f t="shared" si="26"/>
        <v>166</v>
      </c>
      <c r="N55" s="2">
        <f t="shared" si="26"/>
        <v>1119</v>
      </c>
      <c r="O55" s="2">
        <f>SUM(O46:O50)</f>
        <v>683</v>
      </c>
      <c r="P55" s="2">
        <f t="shared" si="26"/>
        <v>365</v>
      </c>
      <c r="Q55" s="2">
        <f t="shared" si="26"/>
        <v>44</v>
      </c>
      <c r="R55" s="2">
        <f>SUM(R46:R50)</f>
        <v>0</v>
      </c>
      <c r="S55" s="2">
        <f t="shared" si="26"/>
        <v>39</v>
      </c>
      <c r="T55" s="2">
        <f t="shared" si="26"/>
        <v>2</v>
      </c>
      <c r="U55" s="2">
        <f t="shared" si="26"/>
        <v>27</v>
      </c>
      <c r="V55" s="2">
        <f t="shared" si="26"/>
        <v>6851</v>
      </c>
      <c r="W55" s="2">
        <f>SUM(W46:W50)</f>
        <v>0</v>
      </c>
      <c r="X55" s="2">
        <f t="shared" si="26"/>
        <v>44</v>
      </c>
      <c r="Y55" s="2">
        <f t="shared" si="26"/>
        <v>4</v>
      </c>
      <c r="Z55" s="2">
        <f t="shared" si="26"/>
        <v>1126</v>
      </c>
      <c r="AA55" s="2">
        <f>SUM(AA46:AA50)</f>
        <v>0</v>
      </c>
      <c r="AB55" s="2">
        <f t="shared" si="26"/>
        <v>44</v>
      </c>
      <c r="AC55" s="2">
        <f t="shared" si="26"/>
        <v>4</v>
      </c>
      <c r="AD55" s="29"/>
    </row>
    <row r="56" spans="4:30" ht="12.75">
      <c r="D56" s="25" t="s">
        <v>29</v>
      </c>
      <c r="E56" s="26">
        <f>SUM(F56:I56,M56)</f>
        <v>54176</v>
      </c>
      <c r="F56" s="27">
        <f aca="true" t="shared" si="27" ref="F56:AC56">SUM(F57:F75)</f>
        <v>24398</v>
      </c>
      <c r="G56" s="27">
        <f t="shared" si="27"/>
        <v>2657</v>
      </c>
      <c r="H56" s="27">
        <f t="shared" si="27"/>
        <v>20349</v>
      </c>
      <c r="I56" s="27">
        <f t="shared" si="27"/>
        <v>3828</v>
      </c>
      <c r="J56" s="27">
        <f t="shared" si="27"/>
        <v>0</v>
      </c>
      <c r="K56" s="27">
        <f t="shared" si="27"/>
        <v>3698</v>
      </c>
      <c r="L56" s="27">
        <f t="shared" si="27"/>
        <v>77</v>
      </c>
      <c r="M56" s="27">
        <f t="shared" si="27"/>
        <v>2944</v>
      </c>
      <c r="N56" s="27">
        <f t="shared" si="27"/>
        <v>21844</v>
      </c>
      <c r="O56" s="27">
        <f t="shared" si="27"/>
        <v>2657</v>
      </c>
      <c r="P56" s="27">
        <f t="shared" si="27"/>
        <v>15810</v>
      </c>
      <c r="Q56" s="27">
        <f t="shared" si="27"/>
        <v>3150</v>
      </c>
      <c r="R56" s="27">
        <f t="shared" si="27"/>
        <v>0</v>
      </c>
      <c r="S56" s="27">
        <f t="shared" si="27"/>
        <v>3100</v>
      </c>
      <c r="T56" s="27">
        <f t="shared" si="27"/>
        <v>27</v>
      </c>
      <c r="U56" s="27">
        <f t="shared" si="27"/>
        <v>227</v>
      </c>
      <c r="V56" s="27">
        <f t="shared" si="27"/>
        <v>52424</v>
      </c>
      <c r="W56" s="27">
        <f t="shared" si="27"/>
        <v>0</v>
      </c>
      <c r="X56" s="27">
        <f t="shared" si="27"/>
        <v>2002</v>
      </c>
      <c r="Y56" s="27">
        <f t="shared" si="27"/>
        <v>21</v>
      </c>
      <c r="Z56" s="27">
        <f t="shared" si="27"/>
        <v>20655</v>
      </c>
      <c r="AA56" s="27">
        <f t="shared" si="27"/>
        <v>0</v>
      </c>
      <c r="AB56" s="27">
        <f t="shared" si="27"/>
        <v>1917</v>
      </c>
      <c r="AC56" s="27">
        <f t="shared" si="27"/>
        <v>21</v>
      </c>
      <c r="AD56" s="29"/>
    </row>
    <row r="57" spans="4:30" ht="12.75">
      <c r="D57" s="25" t="s">
        <v>12</v>
      </c>
      <c r="E57" s="26">
        <f>SUM(F57:I57,M57)</f>
        <v>6354</v>
      </c>
      <c r="F57" s="2">
        <v>2544</v>
      </c>
      <c r="G57" s="31" t="s">
        <v>11</v>
      </c>
      <c r="H57" s="2">
        <v>3439</v>
      </c>
      <c r="I57" s="2">
        <v>64</v>
      </c>
      <c r="J57" s="31" t="s">
        <v>11</v>
      </c>
      <c r="K57" s="2">
        <v>62</v>
      </c>
      <c r="L57" s="2">
        <v>2</v>
      </c>
      <c r="M57" s="2">
        <v>307</v>
      </c>
      <c r="N57" s="31" t="s">
        <v>11</v>
      </c>
      <c r="O57" s="31" t="s">
        <v>11</v>
      </c>
      <c r="P57" s="31" t="s">
        <v>11</v>
      </c>
      <c r="Q57" s="31" t="s">
        <v>11</v>
      </c>
      <c r="R57" s="31" t="s">
        <v>11</v>
      </c>
      <c r="S57" s="31" t="s">
        <v>11</v>
      </c>
      <c r="T57" s="31" t="s">
        <v>11</v>
      </c>
      <c r="U57" s="31" t="s">
        <v>11</v>
      </c>
      <c r="V57" s="2">
        <v>6296</v>
      </c>
      <c r="W57" s="31" t="s">
        <v>11</v>
      </c>
      <c r="X57" s="31">
        <v>6</v>
      </c>
      <c r="Y57" s="31" t="s">
        <v>11</v>
      </c>
      <c r="Z57" s="31" t="s">
        <v>11</v>
      </c>
      <c r="AA57" s="31" t="s">
        <v>11</v>
      </c>
      <c r="AB57" s="31" t="s">
        <v>11</v>
      </c>
      <c r="AC57" s="31" t="s">
        <v>11</v>
      </c>
      <c r="AD57" s="29"/>
    </row>
    <row r="58" spans="4:30" ht="12.75">
      <c r="D58" s="25" t="s">
        <v>13</v>
      </c>
      <c r="E58" s="26">
        <f aca="true" t="shared" si="28" ref="E58:E75">SUM(F58:I58,M58)</f>
        <v>1948</v>
      </c>
      <c r="F58" s="2">
        <v>59</v>
      </c>
      <c r="G58" s="2">
        <v>5</v>
      </c>
      <c r="H58" s="2">
        <v>1215</v>
      </c>
      <c r="I58" s="2">
        <v>524</v>
      </c>
      <c r="J58" s="31" t="s">
        <v>11</v>
      </c>
      <c r="K58" s="2">
        <v>483</v>
      </c>
      <c r="L58" s="2">
        <v>23</v>
      </c>
      <c r="M58" s="2">
        <v>145</v>
      </c>
      <c r="N58" s="27">
        <f aca="true" t="shared" si="29" ref="N58:N74">SUM(O58:Q58,U58)</f>
        <v>189</v>
      </c>
      <c r="O58" s="31">
        <v>5</v>
      </c>
      <c r="P58" s="31">
        <v>135</v>
      </c>
      <c r="Q58" s="31">
        <v>48</v>
      </c>
      <c r="R58" s="31" t="s">
        <v>11</v>
      </c>
      <c r="S58" s="31">
        <v>45</v>
      </c>
      <c r="T58" s="31">
        <v>2</v>
      </c>
      <c r="U58" s="2">
        <v>1</v>
      </c>
      <c r="V58" s="2">
        <v>1533</v>
      </c>
      <c r="W58" s="31" t="s">
        <v>11</v>
      </c>
      <c r="X58" s="31">
        <v>90</v>
      </c>
      <c r="Y58" s="31">
        <v>1</v>
      </c>
      <c r="Z58" s="2">
        <v>158</v>
      </c>
      <c r="AA58" s="31" t="s">
        <v>11</v>
      </c>
      <c r="AB58" s="31">
        <v>15</v>
      </c>
      <c r="AC58" s="31">
        <v>1</v>
      </c>
      <c r="AD58" s="29"/>
    </row>
    <row r="59" spans="4:30" ht="12.75">
      <c r="D59" s="25" t="s">
        <v>14</v>
      </c>
      <c r="E59" s="26">
        <f t="shared" si="28"/>
        <v>1495</v>
      </c>
      <c r="F59" s="2">
        <v>212</v>
      </c>
      <c r="G59" s="2">
        <v>31</v>
      </c>
      <c r="H59" s="2">
        <v>747</v>
      </c>
      <c r="I59" s="2">
        <v>357</v>
      </c>
      <c r="J59" s="31" t="s">
        <v>11</v>
      </c>
      <c r="K59" s="2">
        <v>316</v>
      </c>
      <c r="L59" s="2">
        <v>29</v>
      </c>
      <c r="M59" s="2">
        <v>148</v>
      </c>
      <c r="N59" s="27">
        <f t="shared" si="29"/>
        <v>1015</v>
      </c>
      <c r="O59" s="31">
        <v>31</v>
      </c>
      <c r="P59" s="31">
        <v>733</v>
      </c>
      <c r="Q59" s="31">
        <v>236</v>
      </c>
      <c r="R59" s="31" t="s">
        <v>11</v>
      </c>
      <c r="S59" s="31">
        <v>232</v>
      </c>
      <c r="T59" s="31">
        <v>3</v>
      </c>
      <c r="U59" s="2">
        <v>15</v>
      </c>
      <c r="V59" s="2">
        <v>1272</v>
      </c>
      <c r="W59" s="31" t="s">
        <v>11</v>
      </c>
      <c r="X59" s="31">
        <v>122</v>
      </c>
      <c r="Y59" s="31" t="s">
        <v>11</v>
      </c>
      <c r="Z59" s="2">
        <v>901</v>
      </c>
      <c r="AA59" s="31" t="s">
        <v>11</v>
      </c>
      <c r="AB59" s="31">
        <v>121</v>
      </c>
      <c r="AC59" s="31" t="s">
        <v>11</v>
      </c>
      <c r="AD59" s="29"/>
    </row>
    <row r="60" spans="4:30" ht="12.75">
      <c r="D60" s="25" t="s">
        <v>15</v>
      </c>
      <c r="E60" s="26">
        <f t="shared" si="28"/>
        <v>2011</v>
      </c>
      <c r="F60" s="2">
        <v>390</v>
      </c>
      <c r="G60" s="2">
        <v>52</v>
      </c>
      <c r="H60" s="2">
        <v>1075</v>
      </c>
      <c r="I60" s="2">
        <v>317</v>
      </c>
      <c r="J60" s="31" t="s">
        <v>11</v>
      </c>
      <c r="K60" s="2">
        <v>311</v>
      </c>
      <c r="L60" s="2">
        <v>2</v>
      </c>
      <c r="M60" s="2">
        <v>177</v>
      </c>
      <c r="N60" s="27">
        <f t="shared" si="29"/>
        <v>1457</v>
      </c>
      <c r="O60" s="31">
        <v>52</v>
      </c>
      <c r="P60" s="31">
        <v>1074</v>
      </c>
      <c r="Q60" s="31">
        <v>313</v>
      </c>
      <c r="R60" s="31" t="s">
        <v>11</v>
      </c>
      <c r="S60" s="31">
        <v>308</v>
      </c>
      <c r="T60" s="31">
        <v>2</v>
      </c>
      <c r="U60" s="2">
        <v>18</v>
      </c>
      <c r="V60" s="2">
        <v>1860</v>
      </c>
      <c r="W60" s="31" t="s">
        <v>11</v>
      </c>
      <c r="X60" s="31">
        <v>161</v>
      </c>
      <c r="Y60" s="31">
        <v>1</v>
      </c>
      <c r="Z60" s="2">
        <v>1309</v>
      </c>
      <c r="AA60" s="31" t="s">
        <v>11</v>
      </c>
      <c r="AB60" s="31">
        <v>161</v>
      </c>
      <c r="AC60" s="31">
        <v>1</v>
      </c>
      <c r="AD60" s="29"/>
    </row>
    <row r="61" spans="4:30" ht="12.75">
      <c r="D61" s="25" t="s">
        <v>16</v>
      </c>
      <c r="E61" s="26">
        <f t="shared" si="28"/>
        <v>2328</v>
      </c>
      <c r="F61" s="2">
        <v>535</v>
      </c>
      <c r="G61" s="2">
        <v>79</v>
      </c>
      <c r="H61" s="2">
        <v>1183</v>
      </c>
      <c r="I61" s="2">
        <v>325</v>
      </c>
      <c r="J61" s="31" t="s">
        <v>11</v>
      </c>
      <c r="K61" s="2">
        <v>321</v>
      </c>
      <c r="L61" s="2">
        <v>1</v>
      </c>
      <c r="M61" s="2">
        <v>206</v>
      </c>
      <c r="N61" s="27">
        <f t="shared" si="29"/>
        <v>1599</v>
      </c>
      <c r="O61" s="31">
        <v>79</v>
      </c>
      <c r="P61" s="31">
        <v>1183</v>
      </c>
      <c r="Q61" s="31">
        <v>321</v>
      </c>
      <c r="R61" s="31" t="s">
        <v>11</v>
      </c>
      <c r="S61" s="31">
        <v>319</v>
      </c>
      <c r="T61" s="31" t="s">
        <v>11</v>
      </c>
      <c r="U61" s="2">
        <v>16</v>
      </c>
      <c r="V61" s="2">
        <v>2183</v>
      </c>
      <c r="W61" s="31" t="s">
        <v>11</v>
      </c>
      <c r="X61" s="31">
        <v>174</v>
      </c>
      <c r="Y61" s="31">
        <v>3</v>
      </c>
      <c r="Z61" s="2">
        <v>1457</v>
      </c>
      <c r="AA61" s="31" t="s">
        <v>11</v>
      </c>
      <c r="AB61" s="31">
        <v>174</v>
      </c>
      <c r="AC61" s="31">
        <v>3</v>
      </c>
      <c r="AD61" s="29"/>
    </row>
    <row r="62" spans="4:30" ht="12.75">
      <c r="D62" s="25" t="s">
        <v>17</v>
      </c>
      <c r="E62" s="26">
        <f t="shared" si="28"/>
        <v>2846</v>
      </c>
      <c r="F62" s="2">
        <v>584</v>
      </c>
      <c r="G62" s="2">
        <v>129</v>
      </c>
      <c r="H62" s="2">
        <v>1572</v>
      </c>
      <c r="I62" s="2">
        <v>360</v>
      </c>
      <c r="J62" s="31" t="s">
        <v>11</v>
      </c>
      <c r="K62" s="2">
        <v>355</v>
      </c>
      <c r="L62" s="2">
        <v>3</v>
      </c>
      <c r="M62" s="2">
        <v>201</v>
      </c>
      <c r="N62" s="27">
        <f t="shared" si="29"/>
        <v>2065</v>
      </c>
      <c r="O62" s="31">
        <v>129</v>
      </c>
      <c r="P62" s="31">
        <v>1572</v>
      </c>
      <c r="Q62" s="31">
        <v>353</v>
      </c>
      <c r="R62" s="31" t="s">
        <v>11</v>
      </c>
      <c r="S62" s="31">
        <v>348</v>
      </c>
      <c r="T62" s="31">
        <v>3</v>
      </c>
      <c r="U62" s="2">
        <v>11</v>
      </c>
      <c r="V62" s="2">
        <v>2702</v>
      </c>
      <c r="W62" s="31" t="s">
        <v>11</v>
      </c>
      <c r="X62" s="31">
        <v>212</v>
      </c>
      <c r="Y62" s="31">
        <v>2</v>
      </c>
      <c r="Z62" s="2">
        <v>1925</v>
      </c>
      <c r="AA62" s="31" t="s">
        <v>11</v>
      </c>
      <c r="AB62" s="31">
        <v>209</v>
      </c>
      <c r="AC62" s="31">
        <v>2</v>
      </c>
      <c r="AD62" s="29"/>
    </row>
    <row r="63" spans="4:30" ht="12.75">
      <c r="D63" s="25" t="s">
        <v>18</v>
      </c>
      <c r="E63" s="26">
        <f t="shared" si="28"/>
        <v>3157</v>
      </c>
      <c r="F63" s="2">
        <v>568</v>
      </c>
      <c r="G63" s="2">
        <v>149</v>
      </c>
      <c r="H63" s="2">
        <v>1843</v>
      </c>
      <c r="I63" s="2">
        <v>398</v>
      </c>
      <c r="J63" s="31" t="s">
        <v>11</v>
      </c>
      <c r="K63" s="2">
        <v>392</v>
      </c>
      <c r="L63" s="2">
        <v>4</v>
      </c>
      <c r="M63" s="2">
        <v>199</v>
      </c>
      <c r="N63" s="27">
        <f t="shared" si="29"/>
        <v>2403</v>
      </c>
      <c r="O63" s="31">
        <v>149</v>
      </c>
      <c r="P63" s="31">
        <v>1842</v>
      </c>
      <c r="Q63" s="31">
        <v>397</v>
      </c>
      <c r="R63" s="31" t="s">
        <v>11</v>
      </c>
      <c r="S63" s="31">
        <v>391</v>
      </c>
      <c r="T63" s="31">
        <v>4</v>
      </c>
      <c r="U63" s="2">
        <v>15</v>
      </c>
      <c r="V63" s="2">
        <v>3001</v>
      </c>
      <c r="W63" s="31" t="s">
        <v>11</v>
      </c>
      <c r="X63" s="31">
        <v>238</v>
      </c>
      <c r="Y63" s="31">
        <v>2</v>
      </c>
      <c r="Z63" s="2">
        <v>2248</v>
      </c>
      <c r="AA63" s="31" t="s">
        <v>11</v>
      </c>
      <c r="AB63" s="31">
        <v>238</v>
      </c>
      <c r="AC63" s="31">
        <v>2</v>
      </c>
      <c r="AD63" s="29"/>
    </row>
    <row r="64" spans="4:30" ht="12.75">
      <c r="D64" s="25" t="s">
        <v>19</v>
      </c>
      <c r="E64" s="26">
        <f>SUM(F64:I64,M64)</f>
        <v>3735</v>
      </c>
      <c r="F64" s="2">
        <v>674</v>
      </c>
      <c r="G64" s="2">
        <v>169</v>
      </c>
      <c r="H64" s="2">
        <v>2219</v>
      </c>
      <c r="I64" s="2">
        <v>427</v>
      </c>
      <c r="J64" s="31" t="s">
        <v>11</v>
      </c>
      <c r="K64" s="2">
        <v>423</v>
      </c>
      <c r="L64" s="2">
        <v>2</v>
      </c>
      <c r="M64" s="2">
        <v>246</v>
      </c>
      <c r="N64" s="27">
        <f t="shared" si="29"/>
        <v>2843</v>
      </c>
      <c r="O64" s="31">
        <v>169</v>
      </c>
      <c r="P64" s="31">
        <v>2219</v>
      </c>
      <c r="Q64" s="31">
        <v>426</v>
      </c>
      <c r="R64" s="31" t="s">
        <v>11</v>
      </c>
      <c r="S64" s="31">
        <v>422</v>
      </c>
      <c r="T64" s="31">
        <v>2</v>
      </c>
      <c r="U64" s="2">
        <v>29</v>
      </c>
      <c r="V64" s="2">
        <v>3587</v>
      </c>
      <c r="W64" s="31" t="s">
        <v>11</v>
      </c>
      <c r="X64" s="31">
        <v>273</v>
      </c>
      <c r="Y64" s="31">
        <v>4</v>
      </c>
      <c r="Z64" s="2">
        <v>2696</v>
      </c>
      <c r="AA64" s="31" t="s">
        <v>11</v>
      </c>
      <c r="AB64" s="31">
        <v>273</v>
      </c>
      <c r="AC64" s="31">
        <v>4</v>
      </c>
      <c r="AD64" s="29"/>
    </row>
    <row r="65" spans="4:30" ht="12.75">
      <c r="D65" s="25" t="s">
        <v>20</v>
      </c>
      <c r="E65" s="26">
        <f t="shared" si="28"/>
        <v>3149</v>
      </c>
      <c r="F65" s="2">
        <v>616</v>
      </c>
      <c r="G65" s="2">
        <v>192</v>
      </c>
      <c r="H65" s="2">
        <v>1787</v>
      </c>
      <c r="I65" s="2">
        <v>363</v>
      </c>
      <c r="J65" s="31" t="s">
        <v>11</v>
      </c>
      <c r="K65" s="2">
        <v>355</v>
      </c>
      <c r="L65" s="2">
        <v>5</v>
      </c>
      <c r="M65" s="2">
        <v>191</v>
      </c>
      <c r="N65" s="27">
        <f t="shared" si="29"/>
        <v>2365</v>
      </c>
      <c r="O65" s="31">
        <v>192</v>
      </c>
      <c r="P65" s="31">
        <v>1787</v>
      </c>
      <c r="Q65" s="31">
        <v>363</v>
      </c>
      <c r="R65" s="31" t="s">
        <v>11</v>
      </c>
      <c r="S65" s="31">
        <v>355</v>
      </c>
      <c r="T65" s="31">
        <v>5</v>
      </c>
      <c r="U65" s="2">
        <v>23</v>
      </c>
      <c r="V65" s="2">
        <v>3035</v>
      </c>
      <c r="W65" s="31" t="s">
        <v>11</v>
      </c>
      <c r="X65" s="31">
        <v>240</v>
      </c>
      <c r="Y65" s="31">
        <v>6</v>
      </c>
      <c r="Z65" s="2">
        <v>2251</v>
      </c>
      <c r="AA65" s="31" t="s">
        <v>11</v>
      </c>
      <c r="AB65" s="31">
        <v>240</v>
      </c>
      <c r="AC65" s="31">
        <v>6</v>
      </c>
      <c r="AD65" s="29"/>
    </row>
    <row r="66" spans="4:30" ht="12.75">
      <c r="D66" s="25" t="s">
        <v>21</v>
      </c>
      <c r="E66" s="26">
        <f t="shared" si="28"/>
        <v>3443</v>
      </c>
      <c r="F66" s="2">
        <v>897</v>
      </c>
      <c r="G66" s="2">
        <v>250</v>
      </c>
      <c r="H66" s="2">
        <v>1852</v>
      </c>
      <c r="I66" s="2">
        <v>314</v>
      </c>
      <c r="J66" s="31" t="s">
        <v>11</v>
      </c>
      <c r="K66" s="2">
        <v>310</v>
      </c>
      <c r="L66" s="2">
        <v>3</v>
      </c>
      <c r="M66" s="2">
        <v>130</v>
      </c>
      <c r="N66" s="27">
        <f t="shared" si="29"/>
        <v>2436</v>
      </c>
      <c r="O66" s="31">
        <v>250</v>
      </c>
      <c r="P66" s="31">
        <v>1851</v>
      </c>
      <c r="Q66" s="31">
        <v>314</v>
      </c>
      <c r="R66" s="31" t="s">
        <v>11</v>
      </c>
      <c r="S66" s="31">
        <v>310</v>
      </c>
      <c r="T66" s="31">
        <v>3</v>
      </c>
      <c r="U66" s="2">
        <v>21</v>
      </c>
      <c r="V66" s="2">
        <v>3347</v>
      </c>
      <c r="W66" s="31" t="s">
        <v>11</v>
      </c>
      <c r="X66" s="31">
        <v>217</v>
      </c>
      <c r="Y66" s="31" t="s">
        <v>11</v>
      </c>
      <c r="Z66" s="2">
        <v>2340</v>
      </c>
      <c r="AA66" s="31" t="s">
        <v>11</v>
      </c>
      <c r="AB66" s="31">
        <v>217</v>
      </c>
      <c r="AC66" s="31" t="s">
        <v>11</v>
      </c>
      <c r="AD66" s="29"/>
    </row>
    <row r="67" spans="4:30" ht="12.75">
      <c r="D67" s="25" t="s">
        <v>22</v>
      </c>
      <c r="E67" s="26">
        <f t="shared" si="28"/>
        <v>3535</v>
      </c>
      <c r="F67" s="2">
        <v>1414</v>
      </c>
      <c r="G67" s="2">
        <v>299</v>
      </c>
      <c r="H67" s="2">
        <v>1535</v>
      </c>
      <c r="I67" s="2">
        <v>186</v>
      </c>
      <c r="J67" s="31" t="s">
        <v>11</v>
      </c>
      <c r="K67" s="2">
        <v>184</v>
      </c>
      <c r="L67" s="2">
        <v>1</v>
      </c>
      <c r="M67" s="2">
        <v>101</v>
      </c>
      <c r="N67" s="27">
        <f t="shared" si="29"/>
        <v>2036</v>
      </c>
      <c r="O67" s="31">
        <v>299</v>
      </c>
      <c r="P67" s="31">
        <v>1535</v>
      </c>
      <c r="Q67" s="31">
        <v>186</v>
      </c>
      <c r="R67" s="31" t="s">
        <v>11</v>
      </c>
      <c r="S67" s="31">
        <v>184</v>
      </c>
      <c r="T67" s="31">
        <v>1</v>
      </c>
      <c r="U67" s="2">
        <v>16</v>
      </c>
      <c r="V67" s="2">
        <v>3485</v>
      </c>
      <c r="W67" s="31" t="s">
        <v>11</v>
      </c>
      <c r="X67" s="31">
        <v>135</v>
      </c>
      <c r="Y67" s="31" t="s">
        <v>11</v>
      </c>
      <c r="Z67" s="2">
        <v>1986</v>
      </c>
      <c r="AA67" s="31" t="s">
        <v>11</v>
      </c>
      <c r="AB67" s="31">
        <v>135</v>
      </c>
      <c r="AC67" s="31" t="s">
        <v>11</v>
      </c>
      <c r="AD67" s="29"/>
    </row>
    <row r="68" spans="4:30" ht="12.75">
      <c r="D68" s="25" t="s">
        <v>23</v>
      </c>
      <c r="E68" s="26">
        <f t="shared" si="28"/>
        <v>4103</v>
      </c>
      <c r="F68" s="2">
        <v>2460</v>
      </c>
      <c r="G68" s="2">
        <v>396</v>
      </c>
      <c r="H68" s="2">
        <v>1024</v>
      </c>
      <c r="I68" s="2">
        <v>122</v>
      </c>
      <c r="J68" s="31" t="s">
        <v>11</v>
      </c>
      <c r="K68" s="2">
        <v>119</v>
      </c>
      <c r="L68" s="2" t="s">
        <v>11</v>
      </c>
      <c r="M68" s="2">
        <v>101</v>
      </c>
      <c r="N68" s="27">
        <f t="shared" si="29"/>
        <v>1573</v>
      </c>
      <c r="O68" s="31">
        <v>396</v>
      </c>
      <c r="P68" s="31">
        <v>1024</v>
      </c>
      <c r="Q68" s="31">
        <v>122</v>
      </c>
      <c r="R68" s="31" t="s">
        <v>11</v>
      </c>
      <c r="S68" s="31">
        <v>119</v>
      </c>
      <c r="T68" s="31" t="s">
        <v>11</v>
      </c>
      <c r="U68" s="2">
        <v>31</v>
      </c>
      <c r="V68" s="2">
        <v>4067</v>
      </c>
      <c r="W68" s="31" t="s">
        <v>11</v>
      </c>
      <c r="X68" s="31">
        <v>83</v>
      </c>
      <c r="Y68" s="31" t="s">
        <v>11</v>
      </c>
      <c r="Z68" s="2">
        <v>1537</v>
      </c>
      <c r="AA68" s="31" t="s">
        <v>11</v>
      </c>
      <c r="AB68" s="31">
        <v>83</v>
      </c>
      <c r="AC68" s="31" t="s">
        <v>11</v>
      </c>
      <c r="AD68" s="29"/>
    </row>
    <row r="69" spans="4:30" ht="12.75">
      <c r="D69" s="25" t="s">
        <v>24</v>
      </c>
      <c r="E69" s="26">
        <f>SUM(F69:I69,M69)</f>
        <v>4439</v>
      </c>
      <c r="F69" s="2">
        <v>3216</v>
      </c>
      <c r="G69" s="2">
        <v>446</v>
      </c>
      <c r="H69" s="2">
        <v>622</v>
      </c>
      <c r="I69" s="2">
        <v>48</v>
      </c>
      <c r="J69" s="31" t="s">
        <v>11</v>
      </c>
      <c r="K69" s="2">
        <v>46</v>
      </c>
      <c r="L69" s="31">
        <v>2</v>
      </c>
      <c r="M69" s="2">
        <v>107</v>
      </c>
      <c r="N69" s="27">
        <f t="shared" si="29"/>
        <v>1132</v>
      </c>
      <c r="O69" s="31">
        <v>446</v>
      </c>
      <c r="P69" s="31">
        <v>622</v>
      </c>
      <c r="Q69" s="31">
        <v>48</v>
      </c>
      <c r="R69" s="31" t="s">
        <v>11</v>
      </c>
      <c r="S69" s="31">
        <v>46</v>
      </c>
      <c r="T69" s="31">
        <v>2</v>
      </c>
      <c r="U69" s="2">
        <v>16</v>
      </c>
      <c r="V69" s="2">
        <v>4429</v>
      </c>
      <c r="W69" s="31" t="s">
        <v>11</v>
      </c>
      <c r="X69" s="31">
        <v>36</v>
      </c>
      <c r="Y69" s="31">
        <v>2</v>
      </c>
      <c r="Z69" s="2">
        <v>1122</v>
      </c>
      <c r="AA69" s="31" t="s">
        <v>11</v>
      </c>
      <c r="AB69" s="31">
        <v>36</v>
      </c>
      <c r="AC69" s="31">
        <v>2</v>
      </c>
      <c r="AD69" s="29"/>
    </row>
    <row r="70" spans="4:30" ht="12.75">
      <c r="D70" s="25" t="s">
        <v>25</v>
      </c>
      <c r="E70" s="26">
        <f t="shared" si="28"/>
        <v>3380</v>
      </c>
      <c r="F70" s="2">
        <v>2834</v>
      </c>
      <c r="G70" s="2">
        <v>262</v>
      </c>
      <c r="H70" s="2">
        <v>184</v>
      </c>
      <c r="I70" s="2">
        <v>16</v>
      </c>
      <c r="J70" s="31" t="s">
        <v>11</v>
      </c>
      <c r="K70" s="2">
        <v>14</v>
      </c>
      <c r="L70" s="31" t="s">
        <v>11</v>
      </c>
      <c r="M70" s="2">
        <v>84</v>
      </c>
      <c r="N70" s="27">
        <f t="shared" si="29"/>
        <v>469</v>
      </c>
      <c r="O70" s="31">
        <v>262</v>
      </c>
      <c r="P70" s="31">
        <v>184</v>
      </c>
      <c r="Q70" s="31">
        <v>16</v>
      </c>
      <c r="R70" s="31" t="s">
        <v>11</v>
      </c>
      <c r="S70" s="31">
        <v>14</v>
      </c>
      <c r="T70" s="31" t="s">
        <v>11</v>
      </c>
      <c r="U70" s="2">
        <v>7</v>
      </c>
      <c r="V70" s="2">
        <v>3378</v>
      </c>
      <c r="W70" s="31" t="s">
        <v>11</v>
      </c>
      <c r="X70" s="31">
        <v>12</v>
      </c>
      <c r="Y70" s="31" t="s">
        <v>11</v>
      </c>
      <c r="Z70" s="2">
        <v>467</v>
      </c>
      <c r="AA70" s="31" t="s">
        <v>11</v>
      </c>
      <c r="AB70" s="31">
        <v>12</v>
      </c>
      <c r="AC70" s="31" t="s">
        <v>11</v>
      </c>
      <c r="AD70" s="29"/>
    </row>
    <row r="71" spans="4:30" ht="12.75">
      <c r="D71" s="25" t="s">
        <v>26</v>
      </c>
      <c r="E71" s="26">
        <f t="shared" si="28"/>
        <v>3041</v>
      </c>
      <c r="F71" s="2">
        <v>2773</v>
      </c>
      <c r="G71" s="2">
        <v>144</v>
      </c>
      <c r="H71" s="2">
        <v>42</v>
      </c>
      <c r="I71" s="2">
        <v>5</v>
      </c>
      <c r="J71" s="31" t="s">
        <v>11</v>
      </c>
      <c r="K71" s="2">
        <v>5</v>
      </c>
      <c r="L71" s="31" t="s">
        <v>11</v>
      </c>
      <c r="M71" s="2">
        <v>77</v>
      </c>
      <c r="N71" s="27">
        <f t="shared" si="29"/>
        <v>196</v>
      </c>
      <c r="O71" s="31">
        <v>144</v>
      </c>
      <c r="P71" s="31">
        <v>41</v>
      </c>
      <c r="Q71" s="31">
        <v>5</v>
      </c>
      <c r="R71" s="31" t="s">
        <v>11</v>
      </c>
      <c r="S71" s="31">
        <v>5</v>
      </c>
      <c r="T71" s="31" t="s">
        <v>11</v>
      </c>
      <c r="U71" s="2">
        <v>6</v>
      </c>
      <c r="V71" s="2">
        <v>3039</v>
      </c>
      <c r="W71" s="31" t="s">
        <v>11</v>
      </c>
      <c r="X71" s="31">
        <v>3</v>
      </c>
      <c r="Y71" s="31" t="s">
        <v>11</v>
      </c>
      <c r="Z71" s="2">
        <v>194</v>
      </c>
      <c r="AA71" s="31" t="s">
        <v>11</v>
      </c>
      <c r="AB71" s="31">
        <v>3</v>
      </c>
      <c r="AC71" s="31" t="s">
        <v>11</v>
      </c>
      <c r="AD71" s="29"/>
    </row>
    <row r="72" spans="4:30" ht="12.75">
      <c r="D72" s="25" t="s">
        <v>63</v>
      </c>
      <c r="E72" s="26">
        <f t="shared" si="28"/>
        <v>2627</v>
      </c>
      <c r="F72" s="2">
        <v>2503</v>
      </c>
      <c r="G72" s="2">
        <v>43</v>
      </c>
      <c r="H72" s="2">
        <v>7</v>
      </c>
      <c r="I72" s="31">
        <v>2</v>
      </c>
      <c r="J72" s="31" t="s">
        <v>11</v>
      </c>
      <c r="K72" s="31">
        <v>2</v>
      </c>
      <c r="L72" s="31" t="s">
        <v>11</v>
      </c>
      <c r="M72" s="2">
        <v>72</v>
      </c>
      <c r="N72" s="27">
        <f t="shared" si="29"/>
        <v>54</v>
      </c>
      <c r="O72" s="31">
        <v>43</v>
      </c>
      <c r="P72" s="31">
        <v>7</v>
      </c>
      <c r="Q72" s="31">
        <v>2</v>
      </c>
      <c r="R72" s="31" t="s">
        <v>11</v>
      </c>
      <c r="S72" s="31">
        <v>2</v>
      </c>
      <c r="T72" s="31" t="s">
        <v>11</v>
      </c>
      <c r="U72" s="2">
        <v>2</v>
      </c>
      <c r="V72" s="2">
        <v>2625</v>
      </c>
      <c r="W72" s="31" t="s">
        <v>11</v>
      </c>
      <c r="X72" s="31" t="s">
        <v>11</v>
      </c>
      <c r="Y72" s="31" t="s">
        <v>11</v>
      </c>
      <c r="Z72" s="2">
        <v>52</v>
      </c>
      <c r="AA72" s="31" t="s">
        <v>11</v>
      </c>
      <c r="AB72" s="31" t="s">
        <v>11</v>
      </c>
      <c r="AC72" s="31" t="s">
        <v>11</v>
      </c>
      <c r="AD72" s="29"/>
    </row>
    <row r="73" spans="4:30" ht="12.75">
      <c r="D73" s="25" t="s">
        <v>62</v>
      </c>
      <c r="E73" s="26">
        <f t="shared" si="28"/>
        <v>1592</v>
      </c>
      <c r="F73" s="2">
        <v>1546</v>
      </c>
      <c r="G73" s="2">
        <v>9</v>
      </c>
      <c r="H73" s="2">
        <v>2</v>
      </c>
      <c r="I73" s="31" t="s">
        <v>11</v>
      </c>
      <c r="J73" s="31"/>
      <c r="K73" s="31" t="s">
        <v>11</v>
      </c>
      <c r="L73" s="31" t="s">
        <v>11</v>
      </c>
      <c r="M73" s="2">
        <v>35</v>
      </c>
      <c r="N73" s="27">
        <f t="shared" si="29"/>
        <v>10</v>
      </c>
      <c r="O73" s="31">
        <v>9</v>
      </c>
      <c r="P73" s="31">
        <v>1</v>
      </c>
      <c r="Q73" s="31" t="s">
        <v>11</v>
      </c>
      <c r="R73" s="31" t="s">
        <v>11</v>
      </c>
      <c r="S73" s="31" t="s">
        <v>11</v>
      </c>
      <c r="T73" s="31" t="s">
        <v>11</v>
      </c>
      <c r="U73" s="31" t="s">
        <v>11</v>
      </c>
      <c r="V73" s="2">
        <v>1592</v>
      </c>
      <c r="W73" s="31" t="s">
        <v>11</v>
      </c>
      <c r="X73" s="31" t="s">
        <v>11</v>
      </c>
      <c r="Y73" s="31" t="s">
        <v>11</v>
      </c>
      <c r="Z73" s="2">
        <v>10</v>
      </c>
      <c r="AA73" s="31" t="s">
        <v>11</v>
      </c>
      <c r="AB73" s="31" t="s">
        <v>11</v>
      </c>
      <c r="AC73" s="31" t="s">
        <v>11</v>
      </c>
      <c r="AD73" s="29"/>
    </row>
    <row r="74" spans="4:30" ht="12.75">
      <c r="D74" s="25" t="s">
        <v>61</v>
      </c>
      <c r="E74" s="26">
        <f t="shared" si="28"/>
        <v>583</v>
      </c>
      <c r="F74" s="2">
        <v>573</v>
      </c>
      <c r="G74" s="2">
        <v>2</v>
      </c>
      <c r="H74" s="2">
        <v>1</v>
      </c>
      <c r="I74" s="31" t="s">
        <v>11</v>
      </c>
      <c r="J74" s="31"/>
      <c r="K74" s="31" t="s">
        <v>11</v>
      </c>
      <c r="L74" s="31" t="s">
        <v>11</v>
      </c>
      <c r="M74" s="2">
        <v>7</v>
      </c>
      <c r="N74" s="27">
        <f t="shared" si="29"/>
        <v>2</v>
      </c>
      <c r="O74" s="31">
        <v>2</v>
      </c>
      <c r="P74" s="31" t="s">
        <v>11</v>
      </c>
      <c r="Q74" s="31" t="s">
        <v>11</v>
      </c>
      <c r="R74" s="31" t="s">
        <v>11</v>
      </c>
      <c r="S74" s="31" t="s">
        <v>11</v>
      </c>
      <c r="T74" s="31" t="s">
        <v>11</v>
      </c>
      <c r="U74" s="31" t="s">
        <v>11</v>
      </c>
      <c r="V74" s="2">
        <v>583</v>
      </c>
      <c r="W74" s="31" t="s">
        <v>11</v>
      </c>
      <c r="X74" s="31" t="s">
        <v>11</v>
      </c>
      <c r="Y74" s="31" t="s">
        <v>11</v>
      </c>
      <c r="Z74" s="2">
        <v>2</v>
      </c>
      <c r="AA74" s="31" t="s">
        <v>11</v>
      </c>
      <c r="AB74" s="31" t="s">
        <v>11</v>
      </c>
      <c r="AC74" s="31" t="s">
        <v>11</v>
      </c>
      <c r="AD74" s="29"/>
    </row>
    <row r="75" spans="4:30" ht="12.75">
      <c r="D75" s="25" t="s">
        <v>27</v>
      </c>
      <c r="E75" s="26">
        <f t="shared" si="28"/>
        <v>410</v>
      </c>
      <c r="F75" s="31" t="s">
        <v>11</v>
      </c>
      <c r="G75" s="31" t="s">
        <v>11</v>
      </c>
      <c r="H75" s="31" t="s">
        <v>11</v>
      </c>
      <c r="I75" s="31" t="s">
        <v>11</v>
      </c>
      <c r="J75" s="31" t="s">
        <v>11</v>
      </c>
      <c r="K75" s="31" t="s">
        <v>11</v>
      </c>
      <c r="L75" s="31" t="s">
        <v>11</v>
      </c>
      <c r="M75" s="2">
        <v>410</v>
      </c>
      <c r="N75" s="31" t="s">
        <v>11</v>
      </c>
      <c r="O75" s="31" t="s">
        <v>11</v>
      </c>
      <c r="P75" s="31" t="s">
        <v>11</v>
      </c>
      <c r="Q75" s="31" t="s">
        <v>11</v>
      </c>
      <c r="R75" s="31" t="s">
        <v>11</v>
      </c>
      <c r="S75" s="31" t="s">
        <v>11</v>
      </c>
      <c r="T75" s="31" t="s">
        <v>11</v>
      </c>
      <c r="U75" s="31" t="s">
        <v>11</v>
      </c>
      <c r="V75" s="2">
        <v>410</v>
      </c>
      <c r="W75" s="31" t="s">
        <v>11</v>
      </c>
      <c r="X75" s="31" t="s">
        <v>11</v>
      </c>
      <c r="Y75" s="31" t="s">
        <v>11</v>
      </c>
      <c r="Z75" s="31" t="s">
        <v>11</v>
      </c>
      <c r="AA75" s="31" t="s">
        <v>11</v>
      </c>
      <c r="AB75" s="31" t="s">
        <v>11</v>
      </c>
      <c r="AC75" s="31" t="s">
        <v>11</v>
      </c>
      <c r="AD75" s="29"/>
    </row>
    <row r="76" spans="4:30" ht="12.75">
      <c r="D76" s="25" t="s">
        <v>35</v>
      </c>
      <c r="E76" s="30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29"/>
    </row>
    <row r="77" spans="4:30" ht="12.75">
      <c r="D77" s="25" t="s">
        <v>36</v>
      </c>
      <c r="E77" s="26">
        <f>SUM(F77:I77,M77)</f>
        <v>19765</v>
      </c>
      <c r="F77" s="2">
        <f aca="true" t="shared" si="30" ref="F77:AC77">SUM(F78:F79)</f>
        <v>15905</v>
      </c>
      <c r="G77" s="2">
        <f t="shared" si="30"/>
        <v>1302</v>
      </c>
      <c r="H77" s="2">
        <f t="shared" si="30"/>
        <v>1882</v>
      </c>
      <c r="I77" s="2">
        <f t="shared" si="30"/>
        <v>193</v>
      </c>
      <c r="J77" s="2">
        <f>SUM(J78:J79)</f>
        <v>0</v>
      </c>
      <c r="K77" s="2">
        <f t="shared" si="30"/>
        <v>186</v>
      </c>
      <c r="L77" s="2">
        <f t="shared" si="30"/>
        <v>2</v>
      </c>
      <c r="M77" s="2">
        <f t="shared" si="30"/>
        <v>483</v>
      </c>
      <c r="N77" s="2">
        <f t="shared" si="30"/>
        <v>3436</v>
      </c>
      <c r="O77" s="2">
        <f t="shared" si="30"/>
        <v>1302</v>
      </c>
      <c r="P77" s="2">
        <f t="shared" si="30"/>
        <v>1879</v>
      </c>
      <c r="Q77" s="2">
        <f t="shared" si="30"/>
        <v>193</v>
      </c>
      <c r="R77" s="2">
        <f>SUM(R78:R79)</f>
        <v>0</v>
      </c>
      <c r="S77" s="2">
        <f t="shared" si="30"/>
        <v>186</v>
      </c>
      <c r="T77" s="2">
        <f t="shared" si="30"/>
        <v>2</v>
      </c>
      <c r="U77" s="2">
        <f t="shared" si="30"/>
        <v>62</v>
      </c>
      <c r="V77" s="2">
        <f t="shared" si="30"/>
        <v>19713</v>
      </c>
      <c r="W77" s="2">
        <f>SUM(W78:W79)</f>
        <v>0</v>
      </c>
      <c r="X77" s="2">
        <f t="shared" si="30"/>
        <v>134</v>
      </c>
      <c r="Y77" s="2">
        <f t="shared" si="30"/>
        <v>2</v>
      </c>
      <c r="Z77" s="2">
        <f t="shared" si="30"/>
        <v>3384</v>
      </c>
      <c r="AA77" s="2">
        <f>SUM(AA78:AA79)</f>
        <v>0</v>
      </c>
      <c r="AB77" s="2">
        <f t="shared" si="30"/>
        <v>134</v>
      </c>
      <c r="AC77" s="2">
        <f t="shared" si="30"/>
        <v>2</v>
      </c>
      <c r="AD77" s="29"/>
    </row>
    <row r="78" spans="4:30" ht="12.75">
      <c r="D78" s="25" t="s">
        <v>37</v>
      </c>
      <c r="E78" s="26">
        <f>SUM(F78:I78,M78)</f>
        <v>8542</v>
      </c>
      <c r="F78" s="31">
        <f>SUM(F68:F69)</f>
        <v>5676</v>
      </c>
      <c r="G78" s="31">
        <f>SUM(G68:G69)</f>
        <v>842</v>
      </c>
      <c r="H78" s="31">
        <f>SUM(H68:H69)</f>
        <v>1646</v>
      </c>
      <c r="I78" s="31">
        <f>SUM(I68:I69)</f>
        <v>170</v>
      </c>
      <c r="J78" s="31">
        <f>SUM(J68:J69)</f>
        <v>0</v>
      </c>
      <c r="K78" s="31">
        <f aca="true" t="shared" si="31" ref="K78:Q78">SUM(K68:K69)</f>
        <v>165</v>
      </c>
      <c r="L78" s="31">
        <f t="shared" si="31"/>
        <v>2</v>
      </c>
      <c r="M78" s="31">
        <f>SUM(M68:M69)</f>
        <v>208</v>
      </c>
      <c r="N78" s="31">
        <f t="shared" si="31"/>
        <v>2705</v>
      </c>
      <c r="O78" s="31">
        <f t="shared" si="31"/>
        <v>842</v>
      </c>
      <c r="P78" s="31">
        <f t="shared" si="31"/>
        <v>1646</v>
      </c>
      <c r="Q78" s="31">
        <f t="shared" si="31"/>
        <v>170</v>
      </c>
      <c r="R78" s="31">
        <f aca="true" t="shared" si="32" ref="R78:AC78">SUM(R68:R69)</f>
        <v>0</v>
      </c>
      <c r="S78" s="31">
        <f t="shared" si="32"/>
        <v>165</v>
      </c>
      <c r="T78" s="31">
        <f t="shared" si="32"/>
        <v>2</v>
      </c>
      <c r="U78" s="31">
        <f t="shared" si="32"/>
        <v>47</v>
      </c>
      <c r="V78" s="31">
        <f t="shared" si="32"/>
        <v>8496</v>
      </c>
      <c r="W78" s="31">
        <f t="shared" si="32"/>
        <v>0</v>
      </c>
      <c r="X78" s="31">
        <f t="shared" si="32"/>
        <v>119</v>
      </c>
      <c r="Y78" s="31">
        <f t="shared" si="32"/>
        <v>2</v>
      </c>
      <c r="Z78" s="31">
        <f t="shared" si="32"/>
        <v>2659</v>
      </c>
      <c r="AA78" s="31">
        <f t="shared" si="32"/>
        <v>0</v>
      </c>
      <c r="AB78" s="31">
        <f t="shared" si="32"/>
        <v>119</v>
      </c>
      <c r="AC78" s="31">
        <f t="shared" si="32"/>
        <v>2</v>
      </c>
      <c r="AD78" s="29"/>
    </row>
    <row r="79" spans="4:30" ht="12.75">
      <c r="D79" s="25" t="s">
        <v>38</v>
      </c>
      <c r="E79" s="26">
        <f>SUM(F79:I79,M79)</f>
        <v>11223</v>
      </c>
      <c r="F79" s="2">
        <f>SUM(F70:F74)</f>
        <v>10229</v>
      </c>
      <c r="G79" s="2">
        <f aca="true" t="shared" si="33" ref="G79:AC79">SUM(G70:G74)</f>
        <v>460</v>
      </c>
      <c r="H79" s="2">
        <f t="shared" si="33"/>
        <v>236</v>
      </c>
      <c r="I79" s="2">
        <f t="shared" si="33"/>
        <v>23</v>
      </c>
      <c r="J79" s="2">
        <f>SUM(J70:J74)</f>
        <v>0</v>
      </c>
      <c r="K79" s="2">
        <f t="shared" si="33"/>
        <v>21</v>
      </c>
      <c r="L79" s="2">
        <f t="shared" si="33"/>
        <v>0</v>
      </c>
      <c r="M79" s="2">
        <f>SUM(M70:M74)</f>
        <v>275</v>
      </c>
      <c r="N79" s="2">
        <f t="shared" si="33"/>
        <v>731</v>
      </c>
      <c r="O79" s="2">
        <f t="shared" si="33"/>
        <v>460</v>
      </c>
      <c r="P79" s="2">
        <f t="shared" si="33"/>
        <v>233</v>
      </c>
      <c r="Q79" s="2">
        <f t="shared" si="33"/>
        <v>23</v>
      </c>
      <c r="R79" s="2">
        <f t="shared" si="33"/>
        <v>0</v>
      </c>
      <c r="S79" s="2">
        <f t="shared" si="33"/>
        <v>21</v>
      </c>
      <c r="T79" s="2">
        <f t="shared" si="33"/>
        <v>0</v>
      </c>
      <c r="U79" s="2">
        <f t="shared" si="33"/>
        <v>15</v>
      </c>
      <c r="V79" s="2">
        <f t="shared" si="33"/>
        <v>11217</v>
      </c>
      <c r="W79" s="2">
        <f>SUM(W70:W74)</f>
        <v>0</v>
      </c>
      <c r="X79" s="2">
        <f t="shared" si="33"/>
        <v>15</v>
      </c>
      <c r="Y79" s="2">
        <f t="shared" si="33"/>
        <v>0</v>
      </c>
      <c r="Z79" s="2">
        <f t="shared" si="33"/>
        <v>725</v>
      </c>
      <c r="AA79" s="2">
        <f>SUM(AA70:AA74)</f>
        <v>0</v>
      </c>
      <c r="AB79" s="2">
        <f t="shared" si="33"/>
        <v>15</v>
      </c>
      <c r="AC79" s="2">
        <f t="shared" si="33"/>
        <v>0</v>
      </c>
      <c r="AD79" s="29"/>
    </row>
    <row r="80" spans="4:30" ht="12.75">
      <c r="D80" s="10" t="s">
        <v>35</v>
      </c>
      <c r="E80" s="30"/>
      <c r="F80" s="2"/>
      <c r="G80" s="2"/>
      <c r="H80" s="2"/>
      <c r="I80" s="2"/>
      <c r="J80" s="31"/>
      <c r="K80" s="2"/>
      <c r="L80" s="2"/>
      <c r="M80" s="2"/>
      <c r="N80" s="2"/>
      <c r="O80" s="2"/>
      <c r="P80" s="2"/>
      <c r="Q80" s="2"/>
      <c r="R80" s="31"/>
      <c r="S80" s="2"/>
      <c r="T80" s="2"/>
      <c r="U80" s="2"/>
      <c r="V80" s="2"/>
      <c r="W80" s="31"/>
      <c r="X80" s="2"/>
      <c r="Y80" s="2"/>
      <c r="Z80" s="2"/>
      <c r="AA80" s="31"/>
      <c r="AB80" s="2"/>
      <c r="AC80" s="2"/>
      <c r="AD80" s="29"/>
    </row>
    <row r="81" spans="4:30" ht="12.75">
      <c r="D81" s="10" t="s">
        <v>39</v>
      </c>
      <c r="E81" s="26"/>
      <c r="F81" s="31"/>
      <c r="G81" s="2"/>
      <c r="H81" s="2"/>
      <c r="I81" s="2"/>
      <c r="J81" s="31"/>
      <c r="K81" s="2"/>
      <c r="L81" s="2"/>
      <c r="M81" s="2"/>
      <c r="N81" s="27">
        <f>SUM(O81:Q81,U81)</f>
        <v>13985</v>
      </c>
      <c r="O81" s="2">
        <v>2078</v>
      </c>
      <c r="P81" s="2">
        <v>10075</v>
      </c>
      <c r="Q81" s="2">
        <v>1703</v>
      </c>
      <c r="R81" s="31" t="s">
        <v>11</v>
      </c>
      <c r="S81" s="2">
        <v>1679</v>
      </c>
      <c r="T81" s="2">
        <v>12</v>
      </c>
      <c r="U81" s="2">
        <v>129</v>
      </c>
      <c r="V81" s="2"/>
      <c r="W81" s="31"/>
      <c r="X81" s="2"/>
      <c r="Y81" s="2"/>
      <c r="Z81" s="2">
        <v>13355</v>
      </c>
      <c r="AA81" s="31" t="s">
        <v>11</v>
      </c>
      <c r="AB81" s="2">
        <v>1051</v>
      </c>
      <c r="AC81" s="2">
        <v>10</v>
      </c>
      <c r="AD81" s="29"/>
    </row>
    <row r="82" spans="4:30" ht="12.75">
      <c r="D82" s="10" t="s">
        <v>40</v>
      </c>
      <c r="E82" s="26"/>
      <c r="F82" s="31"/>
      <c r="G82" s="2"/>
      <c r="H82" s="2"/>
      <c r="I82" s="2"/>
      <c r="J82" s="31"/>
      <c r="K82" s="2"/>
      <c r="L82" s="2"/>
      <c r="M82" s="2"/>
      <c r="N82" s="27">
        <f>SUM(O82:Q82,U82)</f>
        <v>9039</v>
      </c>
      <c r="O82" s="2">
        <v>892</v>
      </c>
      <c r="P82" s="2">
        <v>6804</v>
      </c>
      <c r="Q82" s="2">
        <v>1297</v>
      </c>
      <c r="R82" s="31" t="s">
        <v>11</v>
      </c>
      <c r="S82" s="2">
        <v>1280</v>
      </c>
      <c r="T82" s="2">
        <v>9</v>
      </c>
      <c r="U82" s="2">
        <v>46</v>
      </c>
      <c r="V82" s="2"/>
      <c r="W82" s="31"/>
      <c r="X82" s="2"/>
      <c r="Y82" s="2"/>
      <c r="Z82" s="2">
        <v>8552</v>
      </c>
      <c r="AA82" s="31" t="s">
        <v>11</v>
      </c>
      <c r="AB82" s="2">
        <v>794</v>
      </c>
      <c r="AC82" s="2">
        <v>8</v>
      </c>
      <c r="AD82" s="29"/>
    </row>
    <row r="83" spans="4:30" ht="12.75">
      <c r="D83" s="10" t="s">
        <v>41</v>
      </c>
      <c r="E83" s="26"/>
      <c r="F83" s="31"/>
      <c r="G83" s="2"/>
      <c r="H83" s="2"/>
      <c r="I83" s="2"/>
      <c r="J83" s="31"/>
      <c r="K83" s="2"/>
      <c r="L83" s="2"/>
      <c r="M83" s="2"/>
      <c r="N83" s="27">
        <f>SUM(O83:Q83,U83)</f>
        <v>4545</v>
      </c>
      <c r="O83" s="2">
        <v>1175</v>
      </c>
      <c r="P83" s="2">
        <v>2989</v>
      </c>
      <c r="Q83" s="2">
        <v>321</v>
      </c>
      <c r="R83" s="31" t="s">
        <v>11</v>
      </c>
      <c r="S83" s="2">
        <v>317</v>
      </c>
      <c r="T83" s="2">
        <v>1</v>
      </c>
      <c r="U83" s="2">
        <v>60</v>
      </c>
      <c r="V83" s="2"/>
      <c r="W83" s="31"/>
      <c r="X83" s="2"/>
      <c r="Y83" s="2"/>
      <c r="Z83" s="2">
        <v>4442</v>
      </c>
      <c r="AA83" s="31" t="s">
        <v>11</v>
      </c>
      <c r="AB83" s="2">
        <v>213</v>
      </c>
      <c r="AC83" s="2">
        <v>2</v>
      </c>
      <c r="AD83" s="29"/>
    </row>
    <row r="84" spans="1:29" ht="8.25" customHeight="1">
      <c r="A84" s="32"/>
      <c r="B84" s="32"/>
      <c r="C84" s="32"/>
      <c r="D84" s="17"/>
      <c r="E84" s="33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</row>
    <row r="85" ht="9" customHeight="1">
      <c r="D85" s="10"/>
    </row>
    <row r="86" ht="12.75">
      <c r="D86" s="10" t="s">
        <v>0</v>
      </c>
    </row>
    <row r="87" ht="12.75">
      <c r="D87" s="10" t="s">
        <v>1</v>
      </c>
    </row>
    <row r="88" ht="12.75">
      <c r="D88" s="10" t="s">
        <v>2</v>
      </c>
    </row>
    <row r="89" ht="12.75">
      <c r="D89" s="10"/>
    </row>
    <row r="90" ht="12.75">
      <c r="D90" s="10"/>
    </row>
    <row r="91" ht="12.75">
      <c r="D91" s="10"/>
    </row>
    <row r="92" ht="12.75">
      <c r="D92" s="10"/>
    </row>
    <row r="93" ht="12.75">
      <c r="D93" s="10"/>
    </row>
    <row r="94" ht="12.75">
      <c r="D94" s="10"/>
    </row>
    <row r="95" ht="12.75">
      <c r="D95" s="10"/>
    </row>
    <row r="96" ht="12.75">
      <c r="D96" s="10"/>
    </row>
    <row r="97" ht="12.75">
      <c r="D97" s="10"/>
    </row>
    <row r="98" ht="12.75">
      <c r="D98" s="10"/>
    </row>
    <row r="99" ht="12.75">
      <c r="D99" s="10"/>
    </row>
    <row r="100" ht="12.75">
      <c r="D100" s="10"/>
    </row>
    <row r="101" ht="12.75">
      <c r="D101" s="10"/>
    </row>
    <row r="102" ht="12.75">
      <c r="D102" s="10"/>
    </row>
    <row r="103" ht="12.75">
      <c r="D103" s="10"/>
    </row>
    <row r="104" ht="12.75">
      <c r="D104" s="10"/>
    </row>
    <row r="105" ht="12.75">
      <c r="D105" s="10"/>
    </row>
    <row r="106" ht="12.75">
      <c r="D106" s="10"/>
    </row>
    <row r="107" ht="12.75">
      <c r="D107" s="10"/>
    </row>
    <row r="108" ht="12.75">
      <c r="D108" s="10"/>
    </row>
    <row r="109" ht="12.75">
      <c r="D109" s="10"/>
    </row>
    <row r="110" ht="12.75">
      <c r="D110" s="10"/>
    </row>
    <row r="111" ht="12.75">
      <c r="D111" s="10"/>
    </row>
    <row r="112" ht="12.75">
      <c r="D112" s="10"/>
    </row>
    <row r="113" ht="12.75">
      <c r="D113" s="10"/>
    </row>
    <row r="114" ht="12.75">
      <c r="D114" s="10"/>
    </row>
    <row r="115" ht="12.75">
      <c r="D115" s="10"/>
    </row>
    <row r="116" ht="12.75">
      <c r="D116" s="10"/>
    </row>
    <row r="117" ht="12.75">
      <c r="D117" s="10"/>
    </row>
    <row r="118" ht="12.75">
      <c r="D118" s="10"/>
    </row>
    <row r="119" ht="12.75">
      <c r="D119" s="10"/>
    </row>
    <row r="120" ht="12.75">
      <c r="D120" s="10"/>
    </row>
    <row r="121" ht="12.75">
      <c r="D121" s="10"/>
    </row>
    <row r="122" ht="12.75">
      <c r="D122" s="10"/>
    </row>
    <row r="123" ht="12.75">
      <c r="D123" s="10"/>
    </row>
    <row r="124" ht="12.75">
      <c r="D124" s="10"/>
    </row>
    <row r="125" ht="12.75">
      <c r="D125" s="10"/>
    </row>
    <row r="126" ht="12.75">
      <c r="D126" s="10"/>
    </row>
    <row r="127" ht="12.75">
      <c r="D127" s="10"/>
    </row>
    <row r="128" ht="12.75">
      <c r="D128" s="10"/>
    </row>
    <row r="129" ht="12.75">
      <c r="D129" s="10"/>
    </row>
    <row r="130" ht="12.75">
      <c r="D130" s="10"/>
    </row>
    <row r="131" ht="12.75">
      <c r="D131" s="10"/>
    </row>
    <row r="132" ht="12.75">
      <c r="D132" s="10"/>
    </row>
    <row r="133" ht="12.75">
      <c r="D133" s="10"/>
    </row>
    <row r="134" ht="12.75">
      <c r="D134" s="10"/>
    </row>
    <row r="135" ht="12.75">
      <c r="D135" s="10"/>
    </row>
    <row r="136" ht="12.75">
      <c r="D136" s="10"/>
    </row>
    <row r="137" ht="12.75">
      <c r="D137" s="10"/>
    </row>
    <row r="138" ht="12.75">
      <c r="D138" s="10"/>
    </row>
    <row r="139" ht="12.75">
      <c r="D139" s="10"/>
    </row>
    <row r="140" ht="12.75">
      <c r="D140" s="10"/>
    </row>
    <row r="141" ht="12.75">
      <c r="D141" s="10"/>
    </row>
    <row r="142" ht="12.75">
      <c r="D142" s="10"/>
    </row>
    <row r="143" ht="12.75">
      <c r="D143" s="10"/>
    </row>
    <row r="144" ht="12.75">
      <c r="D144" s="10"/>
    </row>
    <row r="145" ht="12.75">
      <c r="D145" s="10"/>
    </row>
    <row r="146" ht="12.75">
      <c r="D146" s="10"/>
    </row>
    <row r="147" ht="12.75">
      <c r="D147" s="10"/>
    </row>
    <row r="148" ht="12.75">
      <c r="D148" s="10"/>
    </row>
    <row r="149" ht="12.75">
      <c r="D149" s="10"/>
    </row>
  </sheetData>
  <sheetProtection/>
  <mergeCells count="16">
    <mergeCell ref="Q5:T5"/>
    <mergeCell ref="U5:U6"/>
    <mergeCell ref="V4:Y4"/>
    <mergeCell ref="Z4:AC4"/>
    <mergeCell ref="D4:D6"/>
    <mergeCell ref="N4:U4"/>
    <mergeCell ref="N5:N6"/>
    <mergeCell ref="O5:O6"/>
    <mergeCell ref="P5:P6"/>
    <mergeCell ref="E4:M4"/>
    <mergeCell ref="E5:E6"/>
    <mergeCell ref="F5:F6"/>
    <mergeCell ref="G5:G6"/>
    <mergeCell ref="H5:H6"/>
    <mergeCell ref="I5:L5"/>
    <mergeCell ref="M5:M6"/>
  </mergeCells>
  <printOptions/>
  <pageMargins left="0.7086614173228347" right="0.7086614173228347" top="0.66" bottom="0.18" header="0.31496062992125984" footer="0.23"/>
  <pageSetup horizontalDpi="600" verticalDpi="6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ホームページ 作成担当</dc:creator>
  <cp:keywords/>
  <dc:description/>
  <cp:lastModifiedBy>川口 佐智</cp:lastModifiedBy>
  <cp:lastPrinted>2023-01-10T07:27:35Z</cp:lastPrinted>
  <dcterms:created xsi:type="dcterms:W3CDTF">2013-03-17T02:42:13Z</dcterms:created>
  <dcterms:modified xsi:type="dcterms:W3CDTF">2023-01-11T06:43:17Z</dcterms:modified>
  <cp:category/>
  <cp:version/>
  <cp:contentType/>
  <cp:contentStatus/>
</cp:coreProperties>
</file>