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coels406\総務部-総務課$\統計\02市ホームページ\H28.2～ＨＰ更新\00工業統計調査\工業統計調査の結果の推移\"/>
    </mc:Choice>
  </mc:AlternateContent>
  <bookViews>
    <workbookView xWindow="0" yWindow="0" windowWidth="23040" windowHeight="8376"/>
  </bookViews>
  <sheets>
    <sheet name="第2表" sheetId="65" r:id="rId1"/>
  </sheets>
  <calcPr calcId="162913"/>
</workbook>
</file>

<file path=xl/calcChain.xml><?xml version="1.0" encoding="utf-8"?>
<calcChain xmlns="http://schemas.openxmlformats.org/spreadsheetml/2006/main">
  <c r="AA42" i="65" l="1"/>
  <c r="AA41" i="65"/>
  <c r="AD43" i="65" l="1"/>
  <c r="AD39" i="65"/>
  <c r="AA7" i="65"/>
  <c r="AB7" i="65" s="1"/>
  <c r="N7" i="65"/>
  <c r="O7" i="65" s="1"/>
  <c r="AD63" i="65"/>
  <c r="AD62" i="65"/>
  <c r="AD60" i="65"/>
  <c r="AD57" i="65"/>
  <c r="AD56" i="65"/>
  <c r="AD55" i="65"/>
  <c r="AD54" i="65"/>
  <c r="AD53" i="65"/>
  <c r="AD52" i="65"/>
  <c r="AD49" i="65"/>
  <c r="AD48" i="65"/>
  <c r="AD47" i="65"/>
  <c r="AD40" i="65"/>
  <c r="AD41" i="65"/>
  <c r="AD42" i="65"/>
  <c r="AD44" i="65"/>
  <c r="AD45" i="65"/>
  <c r="AB40" i="65"/>
  <c r="AA40" i="65"/>
  <c r="AB39" i="65"/>
  <c r="AB31" i="65"/>
  <c r="AB30" i="65"/>
  <c r="AB29" i="65"/>
  <c r="AB28" i="65"/>
  <c r="AB27" i="65"/>
  <c r="AB26" i="65"/>
  <c r="AB25" i="65"/>
  <c r="AB24" i="65"/>
  <c r="AB23" i="65"/>
  <c r="AB22" i="65"/>
  <c r="AB21" i="65"/>
  <c r="AB20" i="65"/>
  <c r="AB19" i="65"/>
  <c r="AB18" i="65"/>
  <c r="AB17" i="65"/>
  <c r="AB16" i="65"/>
  <c r="AB15" i="65"/>
  <c r="AB14" i="65"/>
  <c r="AB13" i="65"/>
  <c r="AB12" i="65"/>
  <c r="AB11" i="65"/>
  <c r="AB10" i="65"/>
  <c r="AB9" i="65"/>
  <c r="AB8" i="65"/>
  <c r="AB63" i="65"/>
  <c r="AB62" i="65"/>
  <c r="AB60" i="65"/>
  <c r="AB57" i="65"/>
  <c r="AB56" i="65"/>
  <c r="AB55" i="65"/>
  <c r="AB54" i="65"/>
  <c r="AB53" i="65"/>
  <c r="AB52" i="65"/>
  <c r="AB49" i="65"/>
  <c r="AB48" i="65"/>
  <c r="AB47" i="65"/>
  <c r="AB41" i="65"/>
  <c r="AB42" i="65"/>
  <c r="AB43" i="65"/>
  <c r="AB44" i="65"/>
  <c r="AB45" i="65"/>
  <c r="AA63" i="65"/>
  <c r="AA62" i="65"/>
  <c r="AA60" i="65"/>
  <c r="AA57" i="65"/>
  <c r="AA56" i="65"/>
  <c r="AA55" i="65"/>
  <c r="AA54" i="65"/>
  <c r="AA53" i="65"/>
  <c r="AA52" i="65"/>
  <c r="AA49" i="65"/>
  <c r="AA48" i="65"/>
  <c r="AA47" i="65"/>
  <c r="AA43" i="65"/>
  <c r="AA44" i="65"/>
  <c r="AA45" i="65"/>
  <c r="O8" i="65"/>
  <c r="O9" i="65"/>
  <c r="O10" i="65"/>
  <c r="O11" i="65"/>
  <c r="O12" i="65"/>
  <c r="O13" i="65"/>
  <c r="O14" i="65"/>
  <c r="O15" i="65"/>
  <c r="O16" i="65"/>
  <c r="O17" i="65"/>
  <c r="O18" i="65"/>
  <c r="O19" i="65"/>
  <c r="O20" i="65"/>
  <c r="O21" i="65"/>
  <c r="O22" i="65"/>
  <c r="O23" i="65"/>
  <c r="O24" i="65"/>
  <c r="O25" i="65"/>
  <c r="O26" i="65"/>
  <c r="O27" i="65"/>
  <c r="O28" i="65"/>
  <c r="O29" i="65"/>
  <c r="O30" i="65"/>
  <c r="O31" i="65"/>
  <c r="X7" i="65" l="1"/>
  <c r="W7" i="65"/>
  <c r="K7" i="65"/>
  <c r="J7" i="65"/>
</calcChain>
</file>

<file path=xl/sharedStrings.xml><?xml version="1.0" encoding="utf-8"?>
<sst xmlns="http://schemas.openxmlformats.org/spreadsheetml/2006/main" count="218" uniqueCount="92">
  <si>
    <t>09</t>
  </si>
  <si>
    <t>10</t>
  </si>
  <si>
    <t>12</t>
  </si>
  <si>
    <t>13</t>
  </si>
  <si>
    <t>14</t>
  </si>
  <si>
    <t>15</t>
  </si>
  <si>
    <t>16</t>
  </si>
  <si>
    <t>17</t>
  </si>
  <si>
    <t>22</t>
  </si>
  <si>
    <t>23</t>
  </si>
  <si>
    <t>24</t>
  </si>
  <si>
    <t>25</t>
  </si>
  <si>
    <t>26</t>
  </si>
  <si>
    <t>28</t>
  </si>
  <si>
    <t>29</t>
  </si>
  <si>
    <t>30</t>
  </si>
  <si>
    <t>32</t>
  </si>
  <si>
    <t>11</t>
  </si>
  <si>
    <t>18</t>
  </si>
  <si>
    <t>ｘ</t>
  </si>
  <si>
    <t>21</t>
  </si>
  <si>
    <t>31</t>
  </si>
  <si>
    <t>x</t>
    <phoneticPr fontId="2"/>
  </si>
  <si>
    <t>19</t>
  </si>
  <si>
    <t>27</t>
  </si>
  <si>
    <t>総　　数</t>
    <rPh sb="0" eb="1">
      <t>フサ</t>
    </rPh>
    <rPh sb="3" eb="4">
      <t>カズ</t>
    </rPh>
    <phoneticPr fontId="2"/>
  </si>
  <si>
    <t>産業分類</t>
    <phoneticPr fontId="2"/>
  </si>
  <si>
    <t>構成比
(％)</t>
    <rPh sb="0" eb="3">
      <t>コウセイヒ</t>
    </rPh>
    <phoneticPr fontId="2"/>
  </si>
  <si>
    <t>前年比
(％)</t>
    <rPh sb="0" eb="2">
      <t>ゼンネン</t>
    </rPh>
    <rPh sb="2" eb="3">
      <t>ヒ</t>
    </rPh>
    <phoneticPr fontId="2"/>
  </si>
  <si>
    <t>-</t>
  </si>
  <si>
    <t>x</t>
  </si>
  <si>
    <t>-</t>
    <phoneticPr fontId="2"/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</si>
  <si>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</si>
  <si>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</si>
  <si>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</si>
  <si>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</si>
  <si>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</si>
  <si>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</si>
  <si>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</si>
  <si>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</si>
  <si>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</si>
  <si>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</si>
  <si>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t>前年
増減数</t>
    <rPh sb="0" eb="2">
      <t>ゼンネン</t>
    </rPh>
    <rPh sb="3" eb="5">
      <t>ゾウゲン</t>
    </rPh>
    <rPh sb="5" eb="6">
      <t>スウ</t>
    </rPh>
    <phoneticPr fontId="2"/>
  </si>
  <si>
    <t>前年
増減額</t>
    <rPh sb="0" eb="2">
      <t>ゼンネン</t>
    </rPh>
    <rPh sb="3" eb="5">
      <t>ゾウゲン</t>
    </rPh>
    <rPh sb="5" eb="6">
      <t>ガク</t>
    </rPh>
    <phoneticPr fontId="2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</si>
  <si>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</si>
  <si>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</si>
  <si>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</si>
  <si>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</si>
  <si>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</si>
  <si>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</si>
  <si>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</si>
  <si>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</si>
  <si>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</si>
  <si>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</si>
  <si>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</si>
  <si>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</si>
  <si>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</si>
  <si>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</si>
  <si>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</si>
  <si>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</si>
  <si>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</si>
  <si>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</si>
  <si>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</si>
  <si>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</si>
  <si>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</si>
  <si>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</si>
  <si>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</si>
  <si>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</si>
  <si>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平成26年以前の工業統計調査は、事業所数、従業者数は調査年の12月31日現在、製造品出荷額等は調査年１年間の数値である。</t>
    <rPh sb="12" eb="14">
      <t>チョウサ</t>
    </rPh>
    <phoneticPr fontId="2"/>
  </si>
  <si>
    <t>a)</t>
  </si>
  <si>
    <t>注)</t>
    <phoneticPr fontId="2"/>
  </si>
  <si>
    <t>b)</t>
    <phoneticPr fontId="2"/>
  </si>
  <si>
    <t>a)</t>
    <phoneticPr fontId="2"/>
  </si>
  <si>
    <t>平成23年の数値は経済センサス－活動調査の製造業に関する数値で、事業所数、従業者数は平成24年2月1日現在、製造品出荷額等は平成23年1年間の数値である。</t>
    <rPh sb="0" eb="2">
      <t>ヘイセイ</t>
    </rPh>
    <rPh sb="4" eb="5">
      <t>ネン</t>
    </rPh>
    <rPh sb="6" eb="8">
      <t>スウチ</t>
    </rPh>
    <rPh sb="28" eb="30">
      <t>スウチ</t>
    </rPh>
    <rPh sb="42" eb="44">
      <t>ヘイセイ</t>
    </rPh>
    <rPh sb="46" eb="47">
      <t>ネン</t>
    </rPh>
    <phoneticPr fontId="2"/>
  </si>
  <si>
    <t>平成27年の数値は経済センサス－活動調査の製造業に関する数値で、事業所数、従業者数は平成28年6月1日現在、製造品出荷額等は平成27年1年間の数値である。</t>
    <rPh sb="0" eb="2">
      <t>ヘイセイ</t>
    </rPh>
    <rPh sb="4" eb="5">
      <t>ネン</t>
    </rPh>
    <rPh sb="6" eb="8">
      <t>スウチ</t>
    </rPh>
    <rPh sb="28" eb="30">
      <t>スウチ</t>
    </rPh>
    <phoneticPr fontId="2"/>
  </si>
  <si>
    <t>平成29年以降の工業統計調査は、事業所数、従業者数は調査年の6月1日現在、製造品出荷額等は調査年の前年１年間の数値である。</t>
    <rPh sb="8" eb="12">
      <t>コウギョウトウケイ</t>
    </rPh>
    <rPh sb="12" eb="14">
      <t>チョウサ</t>
    </rPh>
    <phoneticPr fontId="2"/>
  </si>
  <si>
    <t>年次については、事業所数、従業者数と製造品出荷額等の調査時点が異なる年があるため、製造品出荷額等の調査対象（実績）年次に統一している。</t>
    <rPh sb="34" eb="35">
      <t>トシ</t>
    </rPh>
    <phoneticPr fontId="2"/>
  </si>
  <si>
    <t>項　目</t>
    <rPh sb="0" eb="1">
      <t>コウ</t>
    </rPh>
    <rPh sb="2" eb="3">
      <t>メ</t>
    </rPh>
    <phoneticPr fontId="2"/>
  </si>
  <si>
    <t>従業者数（人）</t>
    <phoneticPr fontId="2"/>
  </si>
  <si>
    <t>x</t>
    <phoneticPr fontId="2"/>
  </si>
  <si>
    <t>-</t>
    <phoneticPr fontId="2"/>
  </si>
  <si>
    <t>x</t>
    <phoneticPr fontId="2"/>
  </si>
  <si>
    <t>（１）事業所数及び従業者数の推移　（従業者４人以上の事業所）</t>
    <rPh sb="3" eb="6">
      <t>ジギョウショ</t>
    </rPh>
    <rPh sb="6" eb="7">
      <t>スウ</t>
    </rPh>
    <rPh sb="7" eb="8">
      <t>オヨ</t>
    </rPh>
    <rPh sb="9" eb="12">
      <t>ジュウギョウシャ</t>
    </rPh>
    <rPh sb="11" eb="12">
      <t>モノ</t>
    </rPh>
    <rPh sb="12" eb="13">
      <t>スウ</t>
    </rPh>
    <rPh sb="14" eb="16">
      <t>スイイ</t>
    </rPh>
    <rPh sb="18" eb="21">
      <t>ジュウギョウシャ</t>
    </rPh>
    <rPh sb="22" eb="23">
      <t>ジン</t>
    </rPh>
    <rPh sb="23" eb="25">
      <t>イジョウ</t>
    </rPh>
    <rPh sb="26" eb="29">
      <t>ジギョウショ</t>
    </rPh>
    <phoneticPr fontId="2"/>
  </si>
  <si>
    <t>（２）製造品出荷額等の推移　（従業者４人以上の事業所）</t>
    <rPh sb="3" eb="6">
      <t>セイゾウヒン</t>
    </rPh>
    <rPh sb="6" eb="7">
      <t>デ</t>
    </rPh>
    <rPh sb="8" eb="10">
      <t>ガクトウ</t>
    </rPh>
    <rPh sb="11" eb="13">
      <t>スイイ</t>
    </rPh>
    <rPh sb="15" eb="18">
      <t>ジュウギョウシャ</t>
    </rPh>
    <rPh sb="19" eb="20">
      <t>ジン</t>
    </rPh>
    <rPh sb="20" eb="22">
      <t>イジョウ</t>
    </rPh>
    <rPh sb="23" eb="26">
      <t>ジギョウショ</t>
    </rPh>
    <phoneticPr fontId="2"/>
  </si>
  <si>
    <t>平成
20年</t>
    <rPh sb="0" eb="2">
      <t>ヘイセイ</t>
    </rPh>
    <phoneticPr fontId="2"/>
  </si>
  <si>
    <t>第２表　産業中分類別主要項目の推移（従業者４人以上の事業所）（平成21年～令和元年）</t>
    <rPh sb="37" eb="40">
      <t>レイワガン</t>
    </rPh>
    <phoneticPr fontId="2"/>
  </si>
  <si>
    <t>令和
元年</t>
    <rPh sb="0" eb="2">
      <t>レイワ</t>
    </rPh>
    <rPh sb="3" eb="4">
      <t>ガン</t>
    </rPh>
    <phoneticPr fontId="2"/>
  </si>
  <si>
    <t>令和元年</t>
    <rPh sb="0" eb="3">
      <t>レイワガン</t>
    </rPh>
    <rPh sb="3" eb="4">
      <t>ネン</t>
    </rPh>
    <phoneticPr fontId="2"/>
  </si>
  <si>
    <t>21年</t>
    <phoneticPr fontId="2"/>
  </si>
  <si>
    <t>平成20年</t>
    <rPh sb="0" eb="2">
      <t>ヘイセイ</t>
    </rPh>
    <phoneticPr fontId="2"/>
  </si>
  <si>
    <t xml:space="preserve">    製造品出荷額等　（万円）</t>
    <phoneticPr fontId="2"/>
  </si>
  <si>
    <t>事業所数（所）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</si>
</sst>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_);[Red]\(#,##0\)"/>
    <numFmt numFmtId="178" formatCode="#,##0;&quot;△ &quot;#,##0;&quot;-&quot;"/>
    <numFmt numFmtId="179" formatCode="#,##0.0;&quot;△ &quot;#,##0.0"/>
    <numFmt numFmtId="180" formatCode="0.0;&quot;△ &quot;0.0"/>
    <numFmt numFmtId="181" formatCode="[$-411]g/&quot;標&quot;&quot;準&quot;"/>
    <numFmt numFmtId="182" formatCode="#,##0;&quot;△ &quot;#,##0;&quot;―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Terminal"/>
      <family val="3"/>
      <charset val="255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0"/>
  </cellStyleXfs>
  <cellXfs count="127">
    <xf numFmtId="0" fontId="0" fillId="0" borderId="0" xfId="0">
      <alignment vertical="center"/>
    </xf>
    <xf numFmtId="176" fontId="5" fillId="2" borderId="0" xfId="0" applyNumberFormat="1" applyFont="1" applyFill="1" applyBorder="1" applyAlignment="1">
      <alignment horizontal="left" vertical="center" shrinkToFit="1"/>
    </xf>
    <xf numFmtId="176" fontId="5" fillId="2" borderId="1" xfId="0" applyNumberFormat="1" applyFont="1" applyFill="1" applyBorder="1" applyAlignment="1">
      <alignment horizontal="left" vertical="center" shrinkToFit="1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top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left" vertical="center" shrinkToFit="1"/>
    </xf>
    <xf numFmtId="176" fontId="5" fillId="2" borderId="0" xfId="0" applyNumberFormat="1" applyFont="1" applyFill="1" applyBorder="1" applyAlignment="1">
      <alignment horizontal="center" vertical="center" shrinkToFit="1"/>
    </xf>
    <xf numFmtId="177" fontId="5" fillId="2" borderId="0" xfId="1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top"/>
    </xf>
    <xf numFmtId="176" fontId="6" fillId="2" borderId="0" xfId="0" applyNumberFormat="1" applyFont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horizontal="right" vertical="center"/>
    </xf>
    <xf numFmtId="178" fontId="5" fillId="2" borderId="0" xfId="1" applyNumberFormat="1" applyFont="1" applyFill="1" applyBorder="1" applyAlignment="1">
      <alignment horizontal="right" vertical="center"/>
    </xf>
    <xf numFmtId="177" fontId="6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4" fillId="3" borderId="3" xfId="0" applyNumberFormat="1" applyFont="1" applyFill="1" applyBorder="1" applyAlignment="1">
      <alignment horizontal="left" vertical="center" shrinkToFit="1"/>
    </xf>
    <xf numFmtId="176" fontId="4" fillId="3" borderId="0" xfId="0" applyNumberFormat="1" applyFont="1" applyFill="1" applyBorder="1" applyAlignment="1">
      <alignment horizontal="left" vertical="center" shrinkToFit="1"/>
    </xf>
    <xf numFmtId="176" fontId="5" fillId="3" borderId="1" xfId="0" applyNumberFormat="1" applyFont="1" applyFill="1" applyBorder="1" applyAlignment="1">
      <alignment horizontal="left" vertical="center" shrinkToFit="1"/>
    </xf>
    <xf numFmtId="176" fontId="5" fillId="3" borderId="7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left" shrinkToFit="1"/>
      <protection locked="0"/>
    </xf>
    <xf numFmtId="176" fontId="4" fillId="3" borderId="0" xfId="0" applyNumberFormat="1" applyFont="1" applyFill="1" applyBorder="1" applyAlignment="1">
      <alignment horizontal="center" vertical="center" shrinkToFit="1"/>
    </xf>
    <xf numFmtId="178" fontId="5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180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Border="1" applyAlignment="1" applyProtection="1">
      <alignment horizontal="left"/>
      <protection locked="0"/>
    </xf>
    <xf numFmtId="177" fontId="9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181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/>
    <xf numFmtId="181" fontId="7" fillId="0" borderId="0" xfId="0" applyNumberFormat="1" applyFont="1" applyBorder="1" applyAlignment="1" applyProtection="1">
      <alignment horizontal="center"/>
      <protection locked="0"/>
    </xf>
    <xf numFmtId="182" fontId="7" fillId="0" borderId="0" xfId="2" applyNumberFormat="1" applyFont="1" applyBorder="1"/>
    <xf numFmtId="0" fontId="7" fillId="0" borderId="0" xfId="0" applyFont="1" applyBorder="1" applyAlignment="1"/>
    <xf numFmtId="0" fontId="10" fillId="0" borderId="0" xfId="0" applyFont="1" applyAlignment="1"/>
    <xf numFmtId="0" fontId="7" fillId="0" borderId="0" xfId="3" applyFont="1" applyFill="1" applyBorder="1"/>
    <xf numFmtId="0" fontId="7" fillId="0" borderId="0" xfId="3" applyFont="1" applyFill="1"/>
    <xf numFmtId="0" fontId="7" fillId="0" borderId="0" xfId="0" applyFont="1" applyFill="1" applyAlignment="1"/>
    <xf numFmtId="0" fontId="5" fillId="0" borderId="0" xfId="0" applyFont="1" applyAlignment="1"/>
    <xf numFmtId="176" fontId="5" fillId="2" borderId="0" xfId="0" applyNumberFormat="1" applyFont="1" applyFill="1" applyBorder="1" applyAlignment="1">
      <alignment horizontal="center" shrinkToFit="1"/>
    </xf>
    <xf numFmtId="176" fontId="5" fillId="2" borderId="1" xfId="0" applyNumberFormat="1" applyFont="1" applyFill="1" applyBorder="1" applyAlignment="1">
      <alignment horizontal="left" shrinkToFit="1"/>
    </xf>
    <xf numFmtId="176" fontId="5" fillId="0" borderId="0" xfId="0" applyNumberFormat="1" applyFont="1" applyFill="1" applyBorder="1" applyAlignment="1">
      <alignment horizontal="left" shrinkToFit="1"/>
    </xf>
    <xf numFmtId="176" fontId="5" fillId="0" borderId="0" xfId="0" applyNumberFormat="1" applyFont="1" applyFill="1" applyBorder="1" applyAlignment="1">
      <alignment horizontal="center"/>
    </xf>
    <xf numFmtId="178" fontId="5" fillId="2" borderId="0" xfId="0" applyNumberFormat="1" applyFont="1" applyFill="1" applyBorder="1" applyAlignment="1">
      <alignment horizontal="right"/>
    </xf>
    <xf numFmtId="178" fontId="5" fillId="2" borderId="0" xfId="1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 applyProtection="1">
      <alignment horizontal="right" shrinkToFit="1"/>
      <protection locked="0"/>
    </xf>
    <xf numFmtId="178" fontId="5" fillId="0" borderId="0" xfId="2" applyNumberFormat="1" applyFont="1" applyFill="1" applyBorder="1" applyAlignment="1" applyProtection="1">
      <alignment horizontal="right" shrinkToFit="1"/>
      <protection locked="0"/>
    </xf>
    <xf numFmtId="176" fontId="5" fillId="2" borderId="4" xfId="0" applyNumberFormat="1" applyFont="1" applyFill="1" applyBorder="1" applyAlignment="1">
      <alignment horizontal="center" shrinkToFit="1"/>
    </xf>
    <xf numFmtId="176" fontId="5" fillId="2" borderId="5" xfId="0" applyNumberFormat="1" applyFont="1" applyFill="1" applyBorder="1" applyAlignment="1">
      <alignment horizontal="left" shrinkToFit="1"/>
    </xf>
    <xf numFmtId="177" fontId="6" fillId="2" borderId="4" xfId="1" applyNumberFormat="1" applyFont="1" applyFill="1" applyBorder="1" applyAlignment="1">
      <alignment horizontal="right"/>
    </xf>
    <xf numFmtId="177" fontId="5" fillId="2" borderId="4" xfId="1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 applyProtection="1">
      <alignment horizontal="right"/>
      <protection locked="0"/>
    </xf>
    <xf numFmtId="178" fontId="5" fillId="2" borderId="4" xfId="0" applyNumberFormat="1" applyFont="1" applyFill="1" applyBorder="1" applyAlignment="1">
      <alignment horizontal="right"/>
    </xf>
    <xf numFmtId="178" fontId="5" fillId="2" borderId="4" xfId="1" applyNumberFormat="1" applyFont="1" applyFill="1" applyBorder="1" applyAlignment="1">
      <alignment horizontal="right"/>
    </xf>
    <xf numFmtId="178" fontId="5" fillId="0" borderId="4" xfId="0" applyNumberFormat="1" applyFont="1" applyFill="1" applyBorder="1" applyAlignment="1" applyProtection="1">
      <alignment horizontal="right"/>
      <protection locked="0"/>
    </xf>
    <xf numFmtId="178" fontId="5" fillId="0" borderId="4" xfId="2" applyNumberFormat="1" applyFont="1" applyFill="1" applyBorder="1" applyAlignment="1" applyProtection="1">
      <alignment horizontal="right" shrinkToFit="1"/>
      <protection locked="0"/>
    </xf>
    <xf numFmtId="176" fontId="3" fillId="2" borderId="0" xfId="0" applyNumberFormat="1" applyFont="1" applyFill="1" applyBorder="1" applyAlignment="1">
      <alignment horizontal="left" vertical="center"/>
    </xf>
    <xf numFmtId="176" fontId="5" fillId="3" borderId="5" xfId="0" applyNumberFormat="1" applyFont="1" applyFill="1" applyBorder="1" applyAlignment="1">
      <alignment horizontal="left" vertical="center" shrinkToFit="1"/>
    </xf>
    <xf numFmtId="176" fontId="5" fillId="3" borderId="1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2" borderId="5" xfId="0" applyNumberFormat="1" applyFont="1" applyFill="1" applyBorder="1" applyAlignment="1">
      <alignment horizontal="right"/>
    </xf>
    <xf numFmtId="176" fontId="5" fillId="3" borderId="6" xfId="0" applyNumberFormat="1" applyFont="1" applyFill="1" applyBorder="1" applyAlignment="1">
      <alignment horizontal="center" vertical="center" wrapText="1" shrinkToFit="1"/>
    </xf>
    <xf numFmtId="176" fontId="5" fillId="3" borderId="5" xfId="0" applyNumberFormat="1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176" fontId="5" fillId="3" borderId="8" xfId="0" applyNumberFormat="1" applyFont="1" applyFill="1" applyBorder="1" applyAlignment="1">
      <alignment horizontal="right" vertical="center" shrinkToFit="1"/>
    </xf>
    <xf numFmtId="0" fontId="5" fillId="3" borderId="11" xfId="0" applyFont="1" applyFill="1" applyBorder="1" applyAlignme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9" fontId="5" fillId="2" borderId="0" xfId="0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 applyProtection="1">
      <alignment vertical="center" shrinkToFit="1"/>
      <protection locked="0"/>
    </xf>
    <xf numFmtId="178" fontId="5" fillId="2" borderId="4" xfId="1" applyNumberFormat="1" applyFont="1" applyFill="1" applyBorder="1" applyAlignment="1">
      <alignment vertical="center" shrinkToFit="1"/>
    </xf>
    <xf numFmtId="178" fontId="5" fillId="2" borderId="4" xfId="1" applyNumberFormat="1" applyFont="1" applyFill="1" applyBorder="1" applyAlignment="1">
      <alignment vertical="center"/>
    </xf>
    <xf numFmtId="178" fontId="6" fillId="2" borderId="4" xfId="1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center" wrapText="1" shrinkToFit="1"/>
    </xf>
    <xf numFmtId="176" fontId="5" fillId="3" borderId="8" xfId="0" applyNumberFormat="1" applyFont="1" applyFill="1" applyBorder="1" applyAlignment="1">
      <alignment horizontal="center" wrapText="1" shrinkToFit="1"/>
    </xf>
    <xf numFmtId="176" fontId="5" fillId="3" borderId="2" xfId="0" applyNumberFormat="1" applyFont="1" applyFill="1" applyBorder="1" applyAlignment="1">
      <alignment horizontal="center" wrapText="1" shrinkToFit="1"/>
    </xf>
    <xf numFmtId="0" fontId="5" fillId="3" borderId="8" xfId="0" applyFont="1" applyFill="1" applyBorder="1" applyAlignment="1">
      <alignment vertical="center"/>
    </xf>
    <xf numFmtId="176" fontId="5" fillId="3" borderId="7" xfId="0" applyNumberFormat="1" applyFont="1" applyFill="1" applyBorder="1" applyAlignment="1">
      <alignment horizontal="center"/>
    </xf>
    <xf numFmtId="176" fontId="5" fillId="3" borderId="11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indent="1"/>
    </xf>
    <xf numFmtId="176" fontId="5" fillId="3" borderId="10" xfId="0" applyNumberFormat="1" applyFont="1" applyFill="1" applyBorder="1" applyAlignment="1">
      <alignment horizontal="center" wrapText="1"/>
    </xf>
    <xf numFmtId="178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5" fillId="3" borderId="9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left" vertical="center"/>
    </xf>
    <xf numFmtId="176" fontId="5" fillId="3" borderId="6" xfId="0" applyNumberFormat="1" applyFont="1" applyFill="1" applyBorder="1" applyAlignment="1">
      <alignment horizontal="center" vertical="center" wrapText="1" shrinkToFit="1"/>
    </xf>
    <xf numFmtId="176" fontId="5" fillId="3" borderId="5" xfId="0" applyNumberFormat="1" applyFont="1" applyFill="1" applyBorder="1" applyAlignment="1">
      <alignment horizontal="center" vertical="center" wrapText="1" shrinkToFit="1"/>
    </xf>
    <xf numFmtId="176" fontId="5" fillId="2" borderId="4" xfId="0" applyNumberFormat="1" applyFont="1" applyFill="1" applyBorder="1" applyAlignment="1">
      <alignment horizontal="left" vertical="center" shrinkToFit="1"/>
    </xf>
    <xf numFmtId="178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178" fontId="5" fillId="2" borderId="0" xfId="0" applyNumberFormat="1" applyFont="1" applyFill="1" applyBorder="1" applyAlignment="1">
      <alignment vertical="center"/>
    </xf>
    <xf numFmtId="178" fontId="5" fillId="2" borderId="0" xfId="0" applyNumberFormat="1" applyFont="1" applyFill="1" applyBorder="1" applyAlignment="1">
      <alignment horizontal="right" vertical="center"/>
    </xf>
    <xf numFmtId="176" fontId="5" fillId="3" borderId="13" xfId="0" applyNumberFormat="1" applyFont="1" applyFill="1" applyBorder="1" applyAlignment="1">
      <alignment horizontal="center" vertical="center" wrapText="1" shrinkToFit="1"/>
    </xf>
    <xf numFmtId="176" fontId="5" fillId="3" borderId="0" xfId="0" applyNumberFormat="1" applyFont="1" applyFill="1" applyBorder="1" applyAlignment="1">
      <alignment horizontal="center" vertical="center" wrapText="1" shrinkToFit="1"/>
    </xf>
    <xf numFmtId="176" fontId="5" fillId="3" borderId="6" xfId="0" applyNumberFormat="1" applyFont="1" applyFill="1" applyBorder="1" applyAlignment="1">
      <alignment horizontal="center" vertical="center" wrapText="1" shrinkToFit="1"/>
    </xf>
    <xf numFmtId="176" fontId="5" fillId="3" borderId="5" xfId="0" applyNumberFormat="1" applyFont="1" applyFill="1" applyBorder="1" applyAlignment="1">
      <alignment horizontal="center" vertical="center" wrapText="1" shrinkToFit="1"/>
    </xf>
    <xf numFmtId="176" fontId="5" fillId="3" borderId="9" xfId="0" applyNumberFormat="1" applyFont="1" applyFill="1" applyBorder="1" applyAlignment="1">
      <alignment horizontal="center" vertical="center" wrapText="1"/>
    </xf>
    <xf numFmtId="176" fontId="5" fillId="3" borderId="12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 shrinkToFit="1"/>
    </xf>
    <xf numFmtId="176" fontId="5" fillId="3" borderId="2" xfId="0" applyNumberFormat="1" applyFont="1" applyFill="1" applyBorder="1" applyAlignment="1">
      <alignment horizontal="center" vertical="center" wrapText="1" shrinkToFit="1"/>
    </xf>
    <xf numFmtId="176" fontId="5" fillId="3" borderId="8" xfId="0" applyNumberFormat="1" applyFont="1" applyFill="1" applyBorder="1" applyAlignment="1">
      <alignment horizontal="center" vertical="center" wrapText="1" shrinkToFit="1"/>
    </xf>
    <xf numFmtId="176" fontId="5" fillId="3" borderId="4" xfId="0" applyNumberFormat="1" applyFont="1" applyFill="1" applyBorder="1" applyAlignment="1">
      <alignment horizontal="left" vertical="center" shrinkToFit="1"/>
    </xf>
    <xf numFmtId="176" fontId="5" fillId="3" borderId="5" xfId="0" applyNumberFormat="1" applyFont="1" applyFill="1" applyBorder="1" applyAlignment="1">
      <alignment horizontal="left" vertical="center" shrinkToFit="1"/>
    </xf>
    <xf numFmtId="176" fontId="5" fillId="3" borderId="6" xfId="0" applyNumberFormat="1" applyFont="1" applyFill="1" applyBorder="1" applyAlignment="1">
      <alignment horizontal="center"/>
    </xf>
    <xf numFmtId="176" fontId="5" fillId="3" borderId="5" xfId="0" applyNumberFormat="1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horizontal="left" vertical="center"/>
    </xf>
    <xf numFmtId="178" fontId="5" fillId="3" borderId="1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shrinkToFit="1"/>
    </xf>
    <xf numFmtId="178" fontId="5" fillId="2" borderId="13" xfId="0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vertical="center"/>
    </xf>
    <xf numFmtId="178" fontId="5" fillId="3" borderId="9" xfId="0" applyNumberFormat="1" applyFont="1" applyFill="1" applyBorder="1" applyAlignment="1">
      <alignment horizontal="center" vertical="center"/>
    </xf>
    <xf numFmtId="178" fontId="5" fillId="3" borderId="12" xfId="0" applyNumberFormat="1" applyFont="1" applyFill="1" applyBorder="1" applyAlignment="1">
      <alignment horizontal="center" vertical="center"/>
    </xf>
    <xf numFmtId="179" fontId="5" fillId="0" borderId="0" xfId="0" applyNumberFormat="1" applyFo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_第Ⅴ表" xfId="3"/>
  </cellStyles>
  <dxfs count="2"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73"/>
  <sheetViews>
    <sheetView showGridLines="0" tabSelected="1" topLeftCell="G1" zoomScaleNormal="100" zoomScaleSheetLayoutView="100" workbookViewId="0">
      <selection activeCell="O61" sqref="O61:P61"/>
    </sheetView>
  </sheetViews>
  <sheetFormatPr defaultColWidth="10.5546875" defaultRowHeight="13.2" x14ac:dyDescent="0.2"/>
  <cols>
    <col min="1" max="1" width="6" style="73" customWidth="1"/>
    <col min="2" max="2" width="35.109375" style="73" customWidth="1"/>
    <col min="3" max="30" width="8.44140625" style="73" customWidth="1"/>
    <col min="31" max="16384" width="10.5546875" style="73"/>
  </cols>
  <sheetData>
    <row r="1" spans="1:28" ht="33.6" customHeight="1" x14ac:dyDescent="0.2">
      <c r="A1" s="76" t="s">
        <v>85</v>
      </c>
    </row>
    <row r="2" spans="1:28" ht="33.6" customHeight="1" x14ac:dyDescent="0.2">
      <c r="A2" s="116" t="s">
        <v>82</v>
      </c>
      <c r="B2" s="116"/>
      <c r="C2" s="116"/>
      <c r="D2" s="116"/>
      <c r="E2" s="116"/>
      <c r="F2" s="116"/>
      <c r="G2" s="116"/>
      <c r="H2" s="116"/>
    </row>
    <row r="3" spans="1:28" ht="24" customHeight="1" x14ac:dyDescent="0.2">
      <c r="A3" s="20"/>
      <c r="B3" s="74" t="s">
        <v>77</v>
      </c>
      <c r="C3" s="124" t="s">
        <v>91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25"/>
      <c r="P3" s="118" t="s">
        <v>78</v>
      </c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s="16" customFormat="1" ht="24" customHeight="1" x14ac:dyDescent="0.15">
      <c r="A4" s="21"/>
      <c r="B4" s="22"/>
      <c r="C4" s="86" t="s">
        <v>84</v>
      </c>
      <c r="D4" s="86" t="s">
        <v>88</v>
      </c>
      <c r="E4" s="85" t="s">
        <v>33</v>
      </c>
      <c r="F4" s="85" t="s">
        <v>34</v>
      </c>
      <c r="G4" s="85" t="s">
        <v>35</v>
      </c>
      <c r="H4" s="85" t="s">
        <v>36</v>
      </c>
      <c r="I4" s="85" t="s">
        <v>37</v>
      </c>
      <c r="J4" s="85" t="s">
        <v>38</v>
      </c>
      <c r="K4" s="85" t="s">
        <v>39</v>
      </c>
      <c r="L4" s="85" t="s">
        <v>40</v>
      </c>
      <c r="M4" s="87" t="s">
        <v>41</v>
      </c>
      <c r="N4" s="87" t="s">
        <v>86</v>
      </c>
      <c r="O4" s="88"/>
      <c r="P4" s="86" t="s">
        <v>84</v>
      </c>
      <c r="Q4" s="85" t="s">
        <v>32</v>
      </c>
      <c r="R4" s="85" t="s">
        <v>33</v>
      </c>
      <c r="S4" s="85" t="s">
        <v>34</v>
      </c>
      <c r="T4" s="85" t="s">
        <v>35</v>
      </c>
      <c r="U4" s="85" t="s">
        <v>36</v>
      </c>
      <c r="V4" s="85" t="s">
        <v>37</v>
      </c>
      <c r="W4" s="85" t="s">
        <v>38</v>
      </c>
      <c r="X4" s="85" t="s">
        <v>39</v>
      </c>
      <c r="Y4" s="85" t="s">
        <v>40</v>
      </c>
      <c r="Z4" s="87" t="s">
        <v>41</v>
      </c>
      <c r="AA4" s="87" t="s">
        <v>86</v>
      </c>
      <c r="AB4" s="88"/>
    </row>
    <row r="5" spans="1:28" s="16" customFormat="1" ht="24" customHeight="1" x14ac:dyDescent="0.15">
      <c r="A5" s="112" t="s">
        <v>26</v>
      </c>
      <c r="B5" s="113"/>
      <c r="C5" s="23"/>
      <c r="D5" s="23"/>
      <c r="E5" s="23"/>
      <c r="F5" s="89" t="s">
        <v>72</v>
      </c>
      <c r="G5" s="89"/>
      <c r="H5" s="89"/>
      <c r="I5" s="89"/>
      <c r="J5" s="89" t="s">
        <v>71</v>
      </c>
      <c r="K5" s="23"/>
      <c r="L5" s="23"/>
      <c r="M5" s="24"/>
      <c r="N5" s="24"/>
      <c r="O5" s="93" t="s">
        <v>42</v>
      </c>
      <c r="P5" s="67"/>
      <c r="Q5" s="23"/>
      <c r="R5" s="23"/>
      <c r="S5" s="89" t="s">
        <v>72</v>
      </c>
      <c r="T5" s="89"/>
      <c r="U5" s="89"/>
      <c r="V5" s="89"/>
      <c r="W5" s="89" t="s">
        <v>71</v>
      </c>
      <c r="X5" s="23"/>
      <c r="Y5" s="23"/>
      <c r="Z5" s="24"/>
      <c r="AA5" s="24"/>
      <c r="AB5" s="93" t="s">
        <v>42</v>
      </c>
    </row>
    <row r="6" spans="1:28" s="16" customFormat="1" ht="8.4" customHeight="1" x14ac:dyDescent="0.15">
      <c r="A6" s="7"/>
      <c r="B6" s="2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69"/>
      <c r="P6" s="51"/>
      <c r="Q6" s="52"/>
      <c r="R6" s="52"/>
      <c r="S6" s="52"/>
      <c r="T6" s="52"/>
      <c r="U6" s="52"/>
      <c r="V6" s="52"/>
      <c r="W6" s="52"/>
      <c r="X6" s="52"/>
      <c r="Y6" s="52"/>
      <c r="Z6" s="52"/>
      <c r="AA6" s="18"/>
      <c r="AB6" s="69"/>
    </row>
    <row r="7" spans="1:28" s="19" customFormat="1" ht="15.6" customHeight="1" x14ac:dyDescent="0.15">
      <c r="A7" s="49"/>
      <c r="B7" s="50" t="s">
        <v>25</v>
      </c>
      <c r="C7" s="120">
        <v>285</v>
      </c>
      <c r="D7" s="53">
        <v>266</v>
      </c>
      <c r="E7" s="53">
        <v>253</v>
      </c>
      <c r="F7" s="53">
        <v>282</v>
      </c>
      <c r="G7" s="53">
        <v>260</v>
      </c>
      <c r="H7" s="53">
        <v>253</v>
      </c>
      <c r="I7" s="53">
        <v>246</v>
      </c>
      <c r="J7" s="54">
        <f>SUM(J8:J31)</f>
        <v>258</v>
      </c>
      <c r="K7" s="53">
        <f>SUM(K8:K31)</f>
        <v>235</v>
      </c>
      <c r="L7" s="54">
        <v>237</v>
      </c>
      <c r="M7" s="54">
        <v>233</v>
      </c>
      <c r="N7" s="54">
        <f>SUM(N8:N31)</f>
        <v>223</v>
      </c>
      <c r="O7" s="92">
        <f>N7-M7</f>
        <v>-10</v>
      </c>
      <c r="P7" s="53">
        <v>11058</v>
      </c>
      <c r="Q7" s="53">
        <v>10027</v>
      </c>
      <c r="R7" s="53">
        <v>9868</v>
      </c>
      <c r="S7" s="53">
        <v>10444</v>
      </c>
      <c r="T7" s="53">
        <v>10277</v>
      </c>
      <c r="U7" s="53">
        <v>9774</v>
      </c>
      <c r="V7" s="53">
        <v>9000</v>
      </c>
      <c r="W7" s="53">
        <f>SUM(W8:W32)</f>
        <v>8737</v>
      </c>
      <c r="X7" s="53">
        <f>SUM(X8:X31)</f>
        <v>8961</v>
      </c>
      <c r="Y7" s="54">
        <v>9180</v>
      </c>
      <c r="Z7" s="54">
        <v>9395</v>
      </c>
      <c r="AA7" s="54">
        <f>SUM(AA8:AA31)</f>
        <v>9383</v>
      </c>
      <c r="AB7" s="92">
        <f>AA7-Z7</f>
        <v>-12</v>
      </c>
    </row>
    <row r="8" spans="1:28" s="48" customFormat="1" ht="15.6" customHeight="1" x14ac:dyDescent="0.15">
      <c r="A8" s="27" t="s">
        <v>0</v>
      </c>
      <c r="B8" s="25" t="s">
        <v>44</v>
      </c>
      <c r="C8" s="120">
        <v>32</v>
      </c>
      <c r="D8" s="53">
        <v>29</v>
      </c>
      <c r="E8" s="53">
        <v>26</v>
      </c>
      <c r="F8" s="53">
        <v>31</v>
      </c>
      <c r="G8" s="54">
        <v>25</v>
      </c>
      <c r="H8" s="53">
        <v>25</v>
      </c>
      <c r="I8" s="53">
        <v>23</v>
      </c>
      <c r="J8" s="54">
        <v>30</v>
      </c>
      <c r="K8" s="61">
        <v>24</v>
      </c>
      <c r="L8" s="56">
        <v>24</v>
      </c>
      <c r="M8" s="56">
        <v>25</v>
      </c>
      <c r="N8" s="56">
        <v>23</v>
      </c>
      <c r="O8" s="92">
        <f t="shared" ref="O8:O31" si="0">N8-M8</f>
        <v>-2</v>
      </c>
      <c r="P8" s="53">
        <v>707</v>
      </c>
      <c r="Q8" s="53">
        <v>710</v>
      </c>
      <c r="R8" s="53">
        <v>690</v>
      </c>
      <c r="S8" s="53">
        <v>670</v>
      </c>
      <c r="T8" s="54">
        <v>683</v>
      </c>
      <c r="U8" s="53">
        <v>678</v>
      </c>
      <c r="V8" s="53">
        <v>689</v>
      </c>
      <c r="W8" s="54">
        <v>745</v>
      </c>
      <c r="X8" s="53">
        <v>717</v>
      </c>
      <c r="Y8" s="55">
        <v>646</v>
      </c>
      <c r="Z8" s="55">
        <v>640</v>
      </c>
      <c r="AA8" s="56">
        <v>610</v>
      </c>
      <c r="AB8" s="92">
        <f t="shared" ref="AB8:AB31" si="1">AA8-Z8</f>
        <v>-30</v>
      </c>
    </row>
    <row r="9" spans="1:28" s="48" customFormat="1" ht="15.6" customHeight="1" x14ac:dyDescent="0.15">
      <c r="A9" s="27" t="s">
        <v>1</v>
      </c>
      <c r="B9" s="25" t="s">
        <v>45</v>
      </c>
      <c r="C9" s="120">
        <v>9</v>
      </c>
      <c r="D9" s="53">
        <v>9</v>
      </c>
      <c r="E9" s="53">
        <v>9</v>
      </c>
      <c r="F9" s="53">
        <v>8</v>
      </c>
      <c r="G9" s="54">
        <v>7</v>
      </c>
      <c r="H9" s="53">
        <v>6</v>
      </c>
      <c r="I9" s="53">
        <v>6</v>
      </c>
      <c r="J9" s="54">
        <v>7</v>
      </c>
      <c r="K9" s="61">
        <v>5</v>
      </c>
      <c r="L9" s="56">
        <v>5</v>
      </c>
      <c r="M9" s="56">
        <v>6</v>
      </c>
      <c r="N9" s="56">
        <v>6</v>
      </c>
      <c r="O9" s="92">
        <f t="shared" si="0"/>
        <v>0</v>
      </c>
      <c r="P9" s="53">
        <v>269</v>
      </c>
      <c r="Q9" s="53">
        <v>263</v>
      </c>
      <c r="R9" s="53">
        <v>259</v>
      </c>
      <c r="S9" s="53">
        <v>237</v>
      </c>
      <c r="T9" s="54">
        <v>224</v>
      </c>
      <c r="U9" s="53">
        <v>206</v>
      </c>
      <c r="V9" s="53">
        <v>210</v>
      </c>
      <c r="W9" s="54">
        <v>200</v>
      </c>
      <c r="X9" s="53">
        <v>181</v>
      </c>
      <c r="Y9" s="55">
        <v>175</v>
      </c>
      <c r="Z9" s="55">
        <v>206</v>
      </c>
      <c r="AA9" s="56">
        <v>195</v>
      </c>
      <c r="AB9" s="92">
        <f t="shared" si="1"/>
        <v>-11</v>
      </c>
    </row>
    <row r="10" spans="1:28" s="48" customFormat="1" ht="15.6" customHeight="1" x14ac:dyDescent="0.15">
      <c r="A10" s="27" t="s">
        <v>17</v>
      </c>
      <c r="B10" s="25" t="s">
        <v>46</v>
      </c>
      <c r="C10" s="120">
        <v>39</v>
      </c>
      <c r="D10" s="53">
        <v>35</v>
      </c>
      <c r="E10" s="53">
        <v>31</v>
      </c>
      <c r="F10" s="53">
        <v>41</v>
      </c>
      <c r="G10" s="54">
        <v>33</v>
      </c>
      <c r="H10" s="53">
        <v>35</v>
      </c>
      <c r="I10" s="53">
        <v>33</v>
      </c>
      <c r="J10" s="54">
        <v>37</v>
      </c>
      <c r="K10" s="61">
        <v>30</v>
      </c>
      <c r="L10" s="56">
        <v>30</v>
      </c>
      <c r="M10" s="56">
        <v>30</v>
      </c>
      <c r="N10" s="56">
        <v>25</v>
      </c>
      <c r="O10" s="92">
        <f t="shared" si="0"/>
        <v>-5</v>
      </c>
      <c r="P10" s="53">
        <v>714</v>
      </c>
      <c r="Q10" s="53">
        <v>554</v>
      </c>
      <c r="R10" s="53">
        <v>491</v>
      </c>
      <c r="S10" s="53">
        <v>708</v>
      </c>
      <c r="T10" s="54">
        <v>677</v>
      </c>
      <c r="U10" s="53">
        <v>733</v>
      </c>
      <c r="V10" s="53">
        <v>696</v>
      </c>
      <c r="W10" s="54">
        <v>730</v>
      </c>
      <c r="X10" s="53">
        <v>693</v>
      </c>
      <c r="Y10" s="55">
        <v>728</v>
      </c>
      <c r="Z10" s="55">
        <v>720</v>
      </c>
      <c r="AA10" s="56">
        <v>651</v>
      </c>
      <c r="AB10" s="92">
        <f t="shared" si="1"/>
        <v>-69</v>
      </c>
    </row>
    <row r="11" spans="1:28" s="48" customFormat="1" ht="15.6" customHeight="1" x14ac:dyDescent="0.15">
      <c r="A11" s="27" t="s">
        <v>2</v>
      </c>
      <c r="B11" s="25" t="s">
        <v>47</v>
      </c>
      <c r="C11" s="120">
        <v>6</v>
      </c>
      <c r="D11" s="53">
        <v>5</v>
      </c>
      <c r="E11" s="53">
        <v>6</v>
      </c>
      <c r="F11" s="53">
        <v>7</v>
      </c>
      <c r="G11" s="54">
        <v>6</v>
      </c>
      <c r="H11" s="53">
        <v>5</v>
      </c>
      <c r="I11" s="53">
        <v>5</v>
      </c>
      <c r="J11" s="54">
        <v>7</v>
      </c>
      <c r="K11" s="61">
        <v>4</v>
      </c>
      <c r="L11" s="56">
        <v>4</v>
      </c>
      <c r="M11" s="56">
        <v>4</v>
      </c>
      <c r="N11" s="56">
        <v>3</v>
      </c>
      <c r="O11" s="92">
        <f t="shared" si="0"/>
        <v>-1</v>
      </c>
      <c r="P11" s="53">
        <v>162</v>
      </c>
      <c r="Q11" s="53">
        <v>167</v>
      </c>
      <c r="R11" s="53">
        <v>168</v>
      </c>
      <c r="S11" s="53">
        <v>193</v>
      </c>
      <c r="T11" s="54">
        <v>187</v>
      </c>
      <c r="U11" s="53">
        <v>201</v>
      </c>
      <c r="V11" s="53">
        <v>218</v>
      </c>
      <c r="W11" s="54">
        <v>223</v>
      </c>
      <c r="X11" s="53">
        <v>224</v>
      </c>
      <c r="Y11" s="55">
        <v>205</v>
      </c>
      <c r="Z11" s="55">
        <v>237</v>
      </c>
      <c r="AA11" s="56">
        <v>178</v>
      </c>
      <c r="AB11" s="92">
        <f t="shared" si="1"/>
        <v>-59</v>
      </c>
    </row>
    <row r="12" spans="1:28" s="48" customFormat="1" ht="15.6" customHeight="1" x14ac:dyDescent="0.15">
      <c r="A12" s="27" t="s">
        <v>3</v>
      </c>
      <c r="B12" s="25" t="s">
        <v>48</v>
      </c>
      <c r="C12" s="120">
        <v>10</v>
      </c>
      <c r="D12" s="53">
        <v>8</v>
      </c>
      <c r="E12" s="53">
        <v>7</v>
      </c>
      <c r="F12" s="53">
        <v>6</v>
      </c>
      <c r="G12" s="54">
        <v>7</v>
      </c>
      <c r="H12" s="53">
        <v>7</v>
      </c>
      <c r="I12" s="53">
        <v>6</v>
      </c>
      <c r="J12" s="54">
        <v>6</v>
      </c>
      <c r="K12" s="61">
        <v>5</v>
      </c>
      <c r="L12" s="56">
        <v>5</v>
      </c>
      <c r="M12" s="56">
        <v>3</v>
      </c>
      <c r="N12" s="56">
        <v>3</v>
      </c>
      <c r="O12" s="92">
        <f t="shared" si="0"/>
        <v>0</v>
      </c>
      <c r="P12" s="53">
        <v>53</v>
      </c>
      <c r="Q12" s="53">
        <v>39</v>
      </c>
      <c r="R12" s="53">
        <v>37</v>
      </c>
      <c r="S12" s="53">
        <v>34</v>
      </c>
      <c r="T12" s="54">
        <v>42</v>
      </c>
      <c r="U12" s="53">
        <v>37</v>
      </c>
      <c r="V12" s="53">
        <v>35</v>
      </c>
      <c r="W12" s="54">
        <v>32</v>
      </c>
      <c r="X12" s="53">
        <v>26</v>
      </c>
      <c r="Y12" s="55">
        <v>24</v>
      </c>
      <c r="Z12" s="55">
        <v>16</v>
      </c>
      <c r="AA12" s="56">
        <v>19</v>
      </c>
      <c r="AB12" s="92">
        <f t="shared" si="1"/>
        <v>3</v>
      </c>
    </row>
    <row r="13" spans="1:28" s="48" customFormat="1" ht="15.6" customHeight="1" x14ac:dyDescent="0.15">
      <c r="A13" s="27" t="s">
        <v>4</v>
      </c>
      <c r="B13" s="25" t="s">
        <v>49</v>
      </c>
      <c r="C13" s="120">
        <v>12</v>
      </c>
      <c r="D13" s="53">
        <v>12</v>
      </c>
      <c r="E13" s="53">
        <v>11</v>
      </c>
      <c r="F13" s="53">
        <v>12</v>
      </c>
      <c r="G13" s="54">
        <v>11</v>
      </c>
      <c r="H13" s="53">
        <v>11</v>
      </c>
      <c r="I13" s="53">
        <v>11</v>
      </c>
      <c r="J13" s="54">
        <v>10</v>
      </c>
      <c r="K13" s="61">
        <v>10</v>
      </c>
      <c r="L13" s="56">
        <v>11</v>
      </c>
      <c r="M13" s="56">
        <v>11</v>
      </c>
      <c r="N13" s="56">
        <v>10</v>
      </c>
      <c r="O13" s="92">
        <f t="shared" si="0"/>
        <v>-1</v>
      </c>
      <c r="P13" s="53">
        <v>445</v>
      </c>
      <c r="Q13" s="53">
        <v>443</v>
      </c>
      <c r="R13" s="53">
        <v>442</v>
      </c>
      <c r="S13" s="53">
        <v>426</v>
      </c>
      <c r="T13" s="54">
        <v>424</v>
      </c>
      <c r="U13" s="53">
        <v>436</v>
      </c>
      <c r="V13" s="53">
        <v>480</v>
      </c>
      <c r="W13" s="54">
        <v>158</v>
      </c>
      <c r="X13" s="53">
        <v>525</v>
      </c>
      <c r="Y13" s="55">
        <v>600</v>
      </c>
      <c r="Z13" s="55">
        <v>623</v>
      </c>
      <c r="AA13" s="56">
        <v>612</v>
      </c>
      <c r="AB13" s="92">
        <f t="shared" si="1"/>
        <v>-11</v>
      </c>
    </row>
    <row r="14" spans="1:28" s="48" customFormat="1" ht="15.6" customHeight="1" x14ac:dyDescent="0.15">
      <c r="A14" s="27" t="s">
        <v>5</v>
      </c>
      <c r="B14" s="25" t="s">
        <v>50</v>
      </c>
      <c r="C14" s="120">
        <v>5</v>
      </c>
      <c r="D14" s="53">
        <v>5</v>
      </c>
      <c r="E14" s="53">
        <v>5</v>
      </c>
      <c r="F14" s="53">
        <v>5</v>
      </c>
      <c r="G14" s="54">
        <v>5</v>
      </c>
      <c r="H14" s="53">
        <v>3</v>
      </c>
      <c r="I14" s="53">
        <v>2</v>
      </c>
      <c r="J14" s="54">
        <v>2</v>
      </c>
      <c r="K14" s="61">
        <v>2</v>
      </c>
      <c r="L14" s="56">
        <v>2</v>
      </c>
      <c r="M14" s="56">
        <v>2</v>
      </c>
      <c r="N14" s="56">
        <v>2</v>
      </c>
      <c r="O14" s="92">
        <f t="shared" si="0"/>
        <v>0</v>
      </c>
      <c r="P14" s="53">
        <v>39</v>
      </c>
      <c r="Q14" s="53">
        <v>38</v>
      </c>
      <c r="R14" s="53">
        <v>38</v>
      </c>
      <c r="S14" s="53">
        <v>46</v>
      </c>
      <c r="T14" s="54">
        <v>41</v>
      </c>
      <c r="U14" s="53">
        <v>34</v>
      </c>
      <c r="V14" s="53">
        <v>19</v>
      </c>
      <c r="W14" s="54">
        <v>20</v>
      </c>
      <c r="X14" s="53">
        <v>20</v>
      </c>
      <c r="Y14" s="55">
        <v>21</v>
      </c>
      <c r="Z14" s="55">
        <v>18</v>
      </c>
      <c r="AA14" s="56">
        <v>17</v>
      </c>
      <c r="AB14" s="92">
        <f t="shared" si="1"/>
        <v>-1</v>
      </c>
    </row>
    <row r="15" spans="1:28" s="48" customFormat="1" ht="15.6" customHeight="1" x14ac:dyDescent="0.15">
      <c r="A15" s="27" t="s">
        <v>6</v>
      </c>
      <c r="B15" s="25" t="s">
        <v>51</v>
      </c>
      <c r="C15" s="120">
        <v>1</v>
      </c>
      <c r="D15" s="53">
        <v>2</v>
      </c>
      <c r="E15" s="53">
        <v>2</v>
      </c>
      <c r="F15" s="53">
        <v>2</v>
      </c>
      <c r="G15" s="54">
        <v>2</v>
      </c>
      <c r="H15" s="53">
        <v>2</v>
      </c>
      <c r="I15" s="53">
        <v>2</v>
      </c>
      <c r="J15" s="54">
        <v>3</v>
      </c>
      <c r="K15" s="61">
        <v>3</v>
      </c>
      <c r="L15" s="56">
        <v>3</v>
      </c>
      <c r="M15" s="56">
        <v>3</v>
      </c>
      <c r="N15" s="56">
        <v>3</v>
      </c>
      <c r="O15" s="92">
        <f t="shared" si="0"/>
        <v>0</v>
      </c>
      <c r="P15" s="53">
        <v>18</v>
      </c>
      <c r="Q15" s="53">
        <v>143</v>
      </c>
      <c r="R15" s="53">
        <v>157</v>
      </c>
      <c r="S15" s="53">
        <v>31</v>
      </c>
      <c r="T15" s="54">
        <v>25</v>
      </c>
      <c r="U15" s="53">
        <v>23</v>
      </c>
      <c r="V15" s="53">
        <v>23</v>
      </c>
      <c r="W15" s="54">
        <v>68</v>
      </c>
      <c r="X15" s="53">
        <v>94</v>
      </c>
      <c r="Y15" s="55">
        <v>105</v>
      </c>
      <c r="Z15" s="55">
        <v>111</v>
      </c>
      <c r="AA15" s="56">
        <v>106</v>
      </c>
      <c r="AB15" s="92">
        <f t="shared" si="1"/>
        <v>-5</v>
      </c>
    </row>
    <row r="16" spans="1:28" s="48" customFormat="1" ht="15.6" customHeight="1" x14ac:dyDescent="0.15">
      <c r="A16" s="27" t="s">
        <v>7</v>
      </c>
      <c r="B16" s="25" t="s">
        <v>52</v>
      </c>
      <c r="C16" s="120">
        <v>3</v>
      </c>
      <c r="D16" s="53">
        <v>3</v>
      </c>
      <c r="E16" s="53">
        <v>3</v>
      </c>
      <c r="F16" s="53">
        <v>3</v>
      </c>
      <c r="G16" s="54">
        <v>3</v>
      </c>
      <c r="H16" s="53">
        <v>4</v>
      </c>
      <c r="I16" s="53">
        <v>4</v>
      </c>
      <c r="J16" s="54">
        <v>4</v>
      </c>
      <c r="K16" s="61">
        <v>4</v>
      </c>
      <c r="L16" s="56">
        <v>4</v>
      </c>
      <c r="M16" s="56">
        <v>4</v>
      </c>
      <c r="N16" s="56">
        <v>4</v>
      </c>
      <c r="O16" s="92">
        <f t="shared" si="0"/>
        <v>0</v>
      </c>
      <c r="P16" s="53">
        <v>15</v>
      </c>
      <c r="Q16" s="53">
        <v>17</v>
      </c>
      <c r="R16" s="53">
        <v>18</v>
      </c>
      <c r="S16" s="53">
        <v>17</v>
      </c>
      <c r="T16" s="54">
        <v>19</v>
      </c>
      <c r="U16" s="53">
        <v>26</v>
      </c>
      <c r="V16" s="53">
        <v>24</v>
      </c>
      <c r="W16" s="54">
        <v>25</v>
      </c>
      <c r="X16" s="53">
        <v>39</v>
      </c>
      <c r="Y16" s="55">
        <v>25</v>
      </c>
      <c r="Z16" s="55">
        <v>35</v>
      </c>
      <c r="AA16" s="56">
        <v>26</v>
      </c>
      <c r="AB16" s="92">
        <f t="shared" si="1"/>
        <v>-9</v>
      </c>
    </row>
    <row r="17" spans="1:28" s="48" customFormat="1" ht="15.6" customHeight="1" x14ac:dyDescent="0.15">
      <c r="A17" s="27" t="s">
        <v>18</v>
      </c>
      <c r="B17" s="25" t="s">
        <v>53</v>
      </c>
      <c r="C17" s="120">
        <v>15</v>
      </c>
      <c r="D17" s="53">
        <v>14</v>
      </c>
      <c r="E17" s="53">
        <v>13</v>
      </c>
      <c r="F17" s="53">
        <v>12</v>
      </c>
      <c r="G17" s="54">
        <v>13</v>
      </c>
      <c r="H17" s="53">
        <v>13</v>
      </c>
      <c r="I17" s="53">
        <v>12</v>
      </c>
      <c r="J17" s="54">
        <v>12</v>
      </c>
      <c r="K17" s="61">
        <v>12</v>
      </c>
      <c r="L17" s="56">
        <v>12</v>
      </c>
      <c r="M17" s="56">
        <v>10</v>
      </c>
      <c r="N17" s="56">
        <v>10</v>
      </c>
      <c r="O17" s="92">
        <f t="shared" si="0"/>
        <v>0</v>
      </c>
      <c r="P17" s="53">
        <v>1205</v>
      </c>
      <c r="Q17" s="53">
        <v>942</v>
      </c>
      <c r="R17" s="53">
        <v>954</v>
      </c>
      <c r="S17" s="53">
        <v>895</v>
      </c>
      <c r="T17" s="54">
        <v>959</v>
      </c>
      <c r="U17" s="53">
        <v>919</v>
      </c>
      <c r="V17" s="53">
        <v>884</v>
      </c>
      <c r="W17" s="54">
        <v>959</v>
      </c>
      <c r="X17" s="53">
        <v>902</v>
      </c>
      <c r="Y17" s="55">
        <v>983</v>
      </c>
      <c r="Z17" s="55">
        <v>999</v>
      </c>
      <c r="AA17" s="56">
        <v>1014</v>
      </c>
      <c r="AB17" s="92">
        <f t="shared" si="1"/>
        <v>15</v>
      </c>
    </row>
    <row r="18" spans="1:28" s="48" customFormat="1" ht="15.6" customHeight="1" x14ac:dyDescent="0.15">
      <c r="A18" s="27" t="s">
        <v>23</v>
      </c>
      <c r="B18" s="25" t="s">
        <v>54</v>
      </c>
      <c r="C18" s="120" t="s">
        <v>31</v>
      </c>
      <c r="D18" s="53">
        <v>0</v>
      </c>
      <c r="E18" s="53">
        <v>0</v>
      </c>
      <c r="F18" s="53">
        <v>0</v>
      </c>
      <c r="G18" s="54" t="s">
        <v>29</v>
      </c>
      <c r="H18" s="53">
        <v>0</v>
      </c>
      <c r="I18" s="53">
        <v>0</v>
      </c>
      <c r="J18" s="54">
        <v>0</v>
      </c>
      <c r="K18" s="61">
        <v>0</v>
      </c>
      <c r="L18" s="56">
        <v>0</v>
      </c>
      <c r="M18" s="56">
        <v>0</v>
      </c>
      <c r="N18" s="56">
        <v>0</v>
      </c>
      <c r="O18" s="92">
        <f t="shared" si="0"/>
        <v>0</v>
      </c>
      <c r="P18" s="53">
        <v>0</v>
      </c>
      <c r="Q18" s="53">
        <v>0</v>
      </c>
      <c r="R18" s="53">
        <v>0</v>
      </c>
      <c r="S18" s="53">
        <v>0</v>
      </c>
      <c r="T18" s="54" t="s">
        <v>29</v>
      </c>
      <c r="U18" s="53">
        <v>0</v>
      </c>
      <c r="V18" s="53">
        <v>0</v>
      </c>
      <c r="W18" s="54">
        <v>0</v>
      </c>
      <c r="X18" s="53">
        <v>0</v>
      </c>
      <c r="Y18" s="55">
        <v>0</v>
      </c>
      <c r="Z18" s="55">
        <v>0</v>
      </c>
      <c r="AA18" s="56">
        <v>0</v>
      </c>
      <c r="AB18" s="92">
        <f t="shared" si="1"/>
        <v>0</v>
      </c>
    </row>
    <row r="19" spans="1:28" s="48" customFormat="1" ht="15.6" customHeight="1" x14ac:dyDescent="0.15">
      <c r="A19" s="27">
        <v>20</v>
      </c>
      <c r="B19" s="25" t="s">
        <v>55</v>
      </c>
      <c r="C19" s="120" t="s">
        <v>31</v>
      </c>
      <c r="D19" s="53">
        <v>0</v>
      </c>
      <c r="E19" s="53">
        <v>0</v>
      </c>
      <c r="F19" s="53">
        <v>0</v>
      </c>
      <c r="G19" s="54" t="s">
        <v>29</v>
      </c>
      <c r="H19" s="53">
        <v>0</v>
      </c>
      <c r="I19" s="53">
        <v>0</v>
      </c>
      <c r="J19" s="54">
        <v>0</v>
      </c>
      <c r="K19" s="61">
        <v>0</v>
      </c>
      <c r="L19" s="56">
        <v>0</v>
      </c>
      <c r="M19" s="56">
        <v>0</v>
      </c>
      <c r="N19" s="56">
        <v>0</v>
      </c>
      <c r="O19" s="92">
        <f t="shared" si="0"/>
        <v>0</v>
      </c>
      <c r="P19" s="53">
        <v>0</v>
      </c>
      <c r="Q19" s="53">
        <v>0</v>
      </c>
      <c r="R19" s="53">
        <v>0</v>
      </c>
      <c r="S19" s="53">
        <v>0</v>
      </c>
      <c r="T19" s="54" t="s">
        <v>29</v>
      </c>
      <c r="U19" s="53">
        <v>0</v>
      </c>
      <c r="V19" s="53">
        <v>0</v>
      </c>
      <c r="W19" s="54">
        <v>0</v>
      </c>
      <c r="X19" s="53">
        <v>0</v>
      </c>
      <c r="Y19" s="55">
        <v>0</v>
      </c>
      <c r="Z19" s="55">
        <v>0</v>
      </c>
      <c r="AA19" s="56">
        <v>0</v>
      </c>
      <c r="AB19" s="92">
        <f t="shared" si="1"/>
        <v>0</v>
      </c>
    </row>
    <row r="20" spans="1:28" s="48" customFormat="1" ht="15.6" customHeight="1" x14ac:dyDescent="0.15">
      <c r="A20" s="27" t="s">
        <v>20</v>
      </c>
      <c r="B20" s="25" t="s">
        <v>56</v>
      </c>
      <c r="C20" s="120">
        <v>19</v>
      </c>
      <c r="D20" s="53">
        <v>19</v>
      </c>
      <c r="E20" s="53">
        <v>18</v>
      </c>
      <c r="F20" s="53">
        <v>19</v>
      </c>
      <c r="G20" s="54">
        <v>18</v>
      </c>
      <c r="H20" s="53">
        <v>17</v>
      </c>
      <c r="I20" s="53">
        <v>17</v>
      </c>
      <c r="J20" s="54">
        <v>14</v>
      </c>
      <c r="K20" s="61">
        <v>16</v>
      </c>
      <c r="L20" s="56">
        <v>15</v>
      </c>
      <c r="M20" s="56">
        <v>15</v>
      </c>
      <c r="N20" s="56">
        <v>15</v>
      </c>
      <c r="O20" s="92">
        <f t="shared" si="0"/>
        <v>0</v>
      </c>
      <c r="P20" s="53">
        <v>238</v>
      </c>
      <c r="Q20" s="53">
        <v>228</v>
      </c>
      <c r="R20" s="53">
        <v>225</v>
      </c>
      <c r="S20" s="53">
        <v>236</v>
      </c>
      <c r="T20" s="54">
        <v>238</v>
      </c>
      <c r="U20" s="53">
        <v>225</v>
      </c>
      <c r="V20" s="53">
        <v>215</v>
      </c>
      <c r="W20" s="54">
        <v>186</v>
      </c>
      <c r="X20" s="53">
        <v>219</v>
      </c>
      <c r="Y20" s="55">
        <v>219</v>
      </c>
      <c r="Z20" s="55">
        <v>225</v>
      </c>
      <c r="AA20" s="56">
        <v>229</v>
      </c>
      <c r="AB20" s="92">
        <f t="shared" si="1"/>
        <v>4</v>
      </c>
    </row>
    <row r="21" spans="1:28" s="48" customFormat="1" ht="15.6" customHeight="1" x14ac:dyDescent="0.15">
      <c r="A21" s="27" t="s">
        <v>8</v>
      </c>
      <c r="B21" s="25" t="s">
        <v>57</v>
      </c>
      <c r="C21" s="120">
        <v>14</v>
      </c>
      <c r="D21" s="53">
        <v>16</v>
      </c>
      <c r="E21" s="53">
        <v>16</v>
      </c>
      <c r="F21" s="53">
        <v>17</v>
      </c>
      <c r="G21" s="54">
        <v>16</v>
      </c>
      <c r="H21" s="53">
        <v>16</v>
      </c>
      <c r="I21" s="53">
        <v>16</v>
      </c>
      <c r="J21" s="54">
        <v>14</v>
      </c>
      <c r="K21" s="61">
        <v>15</v>
      </c>
      <c r="L21" s="56">
        <v>19</v>
      </c>
      <c r="M21" s="56">
        <v>20</v>
      </c>
      <c r="N21" s="56">
        <v>18</v>
      </c>
      <c r="O21" s="92">
        <f t="shared" si="0"/>
        <v>-2</v>
      </c>
      <c r="P21" s="53">
        <v>591</v>
      </c>
      <c r="Q21" s="53">
        <v>535</v>
      </c>
      <c r="R21" s="53">
        <v>575</v>
      </c>
      <c r="S21" s="53">
        <v>606</v>
      </c>
      <c r="T21" s="54">
        <v>640</v>
      </c>
      <c r="U21" s="53">
        <v>613</v>
      </c>
      <c r="V21" s="53">
        <v>615</v>
      </c>
      <c r="W21" s="54">
        <v>564</v>
      </c>
      <c r="X21" s="53">
        <v>628</v>
      </c>
      <c r="Y21" s="55">
        <v>685</v>
      </c>
      <c r="Z21" s="55">
        <v>739</v>
      </c>
      <c r="AA21" s="56">
        <v>738</v>
      </c>
      <c r="AB21" s="92">
        <f t="shared" si="1"/>
        <v>-1</v>
      </c>
    </row>
    <row r="22" spans="1:28" s="48" customFormat="1" ht="15.6" customHeight="1" x14ac:dyDescent="0.15">
      <c r="A22" s="27" t="s">
        <v>9</v>
      </c>
      <c r="B22" s="25" t="s">
        <v>58</v>
      </c>
      <c r="C22" s="120">
        <v>5</v>
      </c>
      <c r="D22" s="53">
        <v>5</v>
      </c>
      <c r="E22" s="53">
        <v>5</v>
      </c>
      <c r="F22" s="53">
        <v>5</v>
      </c>
      <c r="G22" s="54">
        <v>5</v>
      </c>
      <c r="H22" s="53">
        <v>5</v>
      </c>
      <c r="I22" s="53">
        <v>5</v>
      </c>
      <c r="J22" s="54">
        <v>4</v>
      </c>
      <c r="K22" s="61">
        <v>5</v>
      </c>
      <c r="L22" s="56">
        <v>5</v>
      </c>
      <c r="M22" s="56">
        <v>5</v>
      </c>
      <c r="N22" s="56">
        <v>5</v>
      </c>
      <c r="O22" s="92">
        <f t="shared" si="0"/>
        <v>0</v>
      </c>
      <c r="P22" s="53">
        <v>597</v>
      </c>
      <c r="Q22" s="53">
        <v>617</v>
      </c>
      <c r="R22" s="53">
        <v>605</v>
      </c>
      <c r="S22" s="53">
        <v>516</v>
      </c>
      <c r="T22" s="54">
        <v>504</v>
      </c>
      <c r="U22" s="53">
        <v>522</v>
      </c>
      <c r="V22" s="53">
        <v>524</v>
      </c>
      <c r="W22" s="54">
        <v>569</v>
      </c>
      <c r="X22" s="53">
        <v>531</v>
      </c>
      <c r="Y22" s="55">
        <v>537</v>
      </c>
      <c r="Z22" s="55">
        <v>543</v>
      </c>
      <c r="AA22" s="56">
        <v>551</v>
      </c>
      <c r="AB22" s="92">
        <f t="shared" si="1"/>
        <v>8</v>
      </c>
    </row>
    <row r="23" spans="1:28" s="48" customFormat="1" ht="15.6" customHeight="1" x14ac:dyDescent="0.15">
      <c r="A23" s="27" t="s">
        <v>10</v>
      </c>
      <c r="B23" s="25" t="s">
        <v>59</v>
      </c>
      <c r="C23" s="120">
        <v>25</v>
      </c>
      <c r="D23" s="53">
        <v>25</v>
      </c>
      <c r="E23" s="53">
        <v>25</v>
      </c>
      <c r="F23" s="53">
        <v>26</v>
      </c>
      <c r="G23" s="54">
        <v>22</v>
      </c>
      <c r="H23" s="53">
        <v>22</v>
      </c>
      <c r="I23" s="53">
        <v>24</v>
      </c>
      <c r="J23" s="54">
        <v>28</v>
      </c>
      <c r="K23" s="61">
        <v>29</v>
      </c>
      <c r="L23" s="56">
        <v>25</v>
      </c>
      <c r="M23" s="56">
        <v>22</v>
      </c>
      <c r="N23" s="56">
        <v>22</v>
      </c>
      <c r="O23" s="92">
        <f t="shared" si="0"/>
        <v>0</v>
      </c>
      <c r="P23" s="53">
        <v>688</v>
      </c>
      <c r="Q23" s="53">
        <v>660</v>
      </c>
      <c r="R23" s="53">
        <v>658</v>
      </c>
      <c r="S23" s="53">
        <v>649</v>
      </c>
      <c r="T23" s="54">
        <v>601</v>
      </c>
      <c r="U23" s="53">
        <v>565</v>
      </c>
      <c r="V23" s="53">
        <v>630</v>
      </c>
      <c r="W23" s="54">
        <v>604</v>
      </c>
      <c r="X23" s="53">
        <v>735</v>
      </c>
      <c r="Y23" s="55">
        <v>740</v>
      </c>
      <c r="Z23" s="55">
        <v>717</v>
      </c>
      <c r="AA23" s="56">
        <v>741</v>
      </c>
      <c r="AB23" s="92">
        <f t="shared" si="1"/>
        <v>24</v>
      </c>
    </row>
    <row r="24" spans="1:28" s="48" customFormat="1" ht="15.6" customHeight="1" x14ac:dyDescent="0.15">
      <c r="A24" s="27" t="s">
        <v>11</v>
      </c>
      <c r="B24" s="25" t="s">
        <v>60</v>
      </c>
      <c r="C24" s="120">
        <v>20</v>
      </c>
      <c r="D24" s="53">
        <v>19</v>
      </c>
      <c r="E24" s="53">
        <v>17</v>
      </c>
      <c r="F24" s="53">
        <v>15</v>
      </c>
      <c r="G24" s="54">
        <v>18</v>
      </c>
      <c r="H24" s="53">
        <v>17</v>
      </c>
      <c r="I24" s="53">
        <v>17</v>
      </c>
      <c r="J24" s="54">
        <v>16</v>
      </c>
      <c r="K24" s="61">
        <v>17</v>
      </c>
      <c r="L24" s="56">
        <v>17</v>
      </c>
      <c r="M24" s="56">
        <v>16</v>
      </c>
      <c r="N24" s="56">
        <v>17</v>
      </c>
      <c r="O24" s="92">
        <f t="shared" si="0"/>
        <v>1</v>
      </c>
      <c r="P24" s="53">
        <v>511</v>
      </c>
      <c r="Q24" s="53">
        <v>497</v>
      </c>
      <c r="R24" s="53">
        <v>487</v>
      </c>
      <c r="S24" s="53">
        <v>462</v>
      </c>
      <c r="T24" s="54">
        <v>530</v>
      </c>
      <c r="U24" s="53">
        <v>499</v>
      </c>
      <c r="V24" s="53">
        <v>479</v>
      </c>
      <c r="W24" s="54">
        <v>433</v>
      </c>
      <c r="X24" s="53">
        <v>463</v>
      </c>
      <c r="Y24" s="55">
        <v>438</v>
      </c>
      <c r="Z24" s="55">
        <v>475</v>
      </c>
      <c r="AA24" s="56">
        <v>555</v>
      </c>
      <c r="AB24" s="92">
        <f t="shared" si="1"/>
        <v>80</v>
      </c>
    </row>
    <row r="25" spans="1:28" s="48" customFormat="1" ht="15.6" customHeight="1" x14ac:dyDescent="0.15">
      <c r="A25" s="27" t="s">
        <v>12</v>
      </c>
      <c r="B25" s="25" t="s">
        <v>61</v>
      </c>
      <c r="C25" s="120">
        <v>46</v>
      </c>
      <c r="D25" s="53">
        <v>39</v>
      </c>
      <c r="E25" s="53">
        <v>39</v>
      </c>
      <c r="F25" s="53">
        <v>45</v>
      </c>
      <c r="G25" s="54">
        <v>45</v>
      </c>
      <c r="H25" s="53">
        <v>43</v>
      </c>
      <c r="I25" s="53">
        <v>41</v>
      </c>
      <c r="J25" s="54">
        <v>33</v>
      </c>
      <c r="K25" s="61">
        <v>36</v>
      </c>
      <c r="L25" s="56">
        <v>37</v>
      </c>
      <c r="M25" s="56">
        <v>35</v>
      </c>
      <c r="N25" s="56">
        <v>35</v>
      </c>
      <c r="O25" s="92">
        <f t="shared" si="0"/>
        <v>0</v>
      </c>
      <c r="P25" s="53">
        <v>2005</v>
      </c>
      <c r="Q25" s="53">
        <v>1429</v>
      </c>
      <c r="R25" s="53">
        <v>1446</v>
      </c>
      <c r="S25" s="53">
        <v>1501</v>
      </c>
      <c r="T25" s="54">
        <v>1501</v>
      </c>
      <c r="U25" s="53">
        <v>1363</v>
      </c>
      <c r="V25" s="53">
        <v>1326</v>
      </c>
      <c r="W25" s="54">
        <v>1320</v>
      </c>
      <c r="X25" s="53">
        <v>1405</v>
      </c>
      <c r="Y25" s="55">
        <v>1535</v>
      </c>
      <c r="Z25" s="55">
        <v>1541</v>
      </c>
      <c r="AA25" s="56">
        <v>1623</v>
      </c>
      <c r="AB25" s="92">
        <f t="shared" si="1"/>
        <v>82</v>
      </c>
    </row>
    <row r="26" spans="1:28" s="48" customFormat="1" ht="15.6" customHeight="1" x14ac:dyDescent="0.15">
      <c r="A26" s="27" t="s">
        <v>24</v>
      </c>
      <c r="B26" s="25" t="s">
        <v>62</v>
      </c>
      <c r="C26" s="120" t="s">
        <v>31</v>
      </c>
      <c r="D26" s="53">
        <v>0</v>
      </c>
      <c r="E26" s="53">
        <v>0</v>
      </c>
      <c r="F26" s="53">
        <v>0</v>
      </c>
      <c r="G26" s="54">
        <v>1</v>
      </c>
      <c r="H26" s="53">
        <v>0</v>
      </c>
      <c r="I26" s="53">
        <v>1</v>
      </c>
      <c r="J26" s="54">
        <v>1</v>
      </c>
      <c r="K26" s="61">
        <v>1</v>
      </c>
      <c r="L26" s="56">
        <v>1</v>
      </c>
      <c r="M26" s="56">
        <v>1</v>
      </c>
      <c r="N26" s="56">
        <v>1</v>
      </c>
      <c r="O26" s="92">
        <f t="shared" si="0"/>
        <v>0</v>
      </c>
      <c r="P26" s="53">
        <v>0</v>
      </c>
      <c r="Q26" s="53">
        <v>0</v>
      </c>
      <c r="R26" s="53">
        <v>0</v>
      </c>
      <c r="S26" s="53">
        <v>0</v>
      </c>
      <c r="T26" s="54">
        <v>8</v>
      </c>
      <c r="U26" s="53">
        <v>0</v>
      </c>
      <c r="V26" s="53">
        <v>40</v>
      </c>
      <c r="W26" s="54">
        <v>11</v>
      </c>
      <c r="X26" s="53">
        <v>28</v>
      </c>
      <c r="Y26" s="55">
        <v>27</v>
      </c>
      <c r="Z26" s="55">
        <v>28</v>
      </c>
      <c r="AA26" s="56">
        <v>28</v>
      </c>
      <c r="AB26" s="92">
        <f t="shared" si="1"/>
        <v>0</v>
      </c>
    </row>
    <row r="27" spans="1:28" s="48" customFormat="1" ht="15.6" customHeight="1" x14ac:dyDescent="0.15">
      <c r="A27" s="27" t="s">
        <v>13</v>
      </c>
      <c r="B27" s="25" t="s">
        <v>63</v>
      </c>
      <c r="C27" s="120">
        <v>4</v>
      </c>
      <c r="D27" s="53">
        <v>3</v>
      </c>
      <c r="E27" s="53">
        <v>2</v>
      </c>
      <c r="F27" s="53">
        <v>3</v>
      </c>
      <c r="G27" s="54">
        <v>2</v>
      </c>
      <c r="H27" s="53">
        <v>3</v>
      </c>
      <c r="I27" s="53">
        <v>4</v>
      </c>
      <c r="J27" s="54">
        <v>3</v>
      </c>
      <c r="K27" s="61">
        <v>1</v>
      </c>
      <c r="L27" s="56">
        <v>1</v>
      </c>
      <c r="M27" s="56">
        <v>1</v>
      </c>
      <c r="N27" s="56">
        <v>1</v>
      </c>
      <c r="O27" s="92">
        <f t="shared" si="0"/>
        <v>0</v>
      </c>
      <c r="P27" s="53">
        <v>1021</v>
      </c>
      <c r="Q27" s="53">
        <v>1185</v>
      </c>
      <c r="R27" s="53">
        <v>1020</v>
      </c>
      <c r="S27" s="53">
        <v>2529</v>
      </c>
      <c r="T27" s="54">
        <v>1268</v>
      </c>
      <c r="U27" s="53">
        <v>1201</v>
      </c>
      <c r="V27" s="53">
        <v>1287</v>
      </c>
      <c r="W27" s="54">
        <v>1120</v>
      </c>
      <c r="X27" s="53">
        <v>793</v>
      </c>
      <c r="Y27" s="55">
        <v>811</v>
      </c>
      <c r="Z27" s="55">
        <v>736</v>
      </c>
      <c r="AA27" s="56">
        <v>698</v>
      </c>
      <c r="AB27" s="92">
        <f t="shared" si="1"/>
        <v>-38</v>
      </c>
    </row>
    <row r="28" spans="1:28" s="48" customFormat="1" ht="15.6" customHeight="1" x14ac:dyDescent="0.15">
      <c r="A28" s="27" t="s">
        <v>14</v>
      </c>
      <c r="B28" s="25" t="s">
        <v>64</v>
      </c>
      <c r="C28" s="120">
        <v>5</v>
      </c>
      <c r="D28" s="53">
        <v>3</v>
      </c>
      <c r="E28" s="53">
        <v>4</v>
      </c>
      <c r="F28" s="53">
        <v>4</v>
      </c>
      <c r="G28" s="54">
        <v>6</v>
      </c>
      <c r="H28" s="53">
        <v>6</v>
      </c>
      <c r="I28" s="53">
        <v>5</v>
      </c>
      <c r="J28" s="54">
        <v>5</v>
      </c>
      <c r="K28" s="61">
        <v>4</v>
      </c>
      <c r="L28" s="56">
        <v>3</v>
      </c>
      <c r="M28" s="56">
        <v>6</v>
      </c>
      <c r="N28" s="56">
        <v>5</v>
      </c>
      <c r="O28" s="92">
        <f t="shared" si="0"/>
        <v>-1</v>
      </c>
      <c r="P28" s="53">
        <v>319</v>
      </c>
      <c r="Q28" s="53">
        <v>144</v>
      </c>
      <c r="R28" s="53">
        <v>1157</v>
      </c>
      <c r="S28" s="53">
        <v>153</v>
      </c>
      <c r="T28" s="54">
        <v>1200</v>
      </c>
      <c r="U28" s="53">
        <v>1038</v>
      </c>
      <c r="V28" s="53">
        <v>170</v>
      </c>
      <c r="W28" s="54">
        <v>107</v>
      </c>
      <c r="X28" s="53">
        <v>115</v>
      </c>
      <c r="Y28" s="55">
        <v>85</v>
      </c>
      <c r="Z28" s="55">
        <v>208</v>
      </c>
      <c r="AA28" s="56">
        <v>192</v>
      </c>
      <c r="AB28" s="92">
        <f t="shared" si="1"/>
        <v>-16</v>
      </c>
    </row>
    <row r="29" spans="1:28" s="48" customFormat="1" ht="15.6" customHeight="1" x14ac:dyDescent="0.15">
      <c r="A29" s="27" t="s">
        <v>15</v>
      </c>
      <c r="B29" s="25" t="s">
        <v>65</v>
      </c>
      <c r="C29" s="120">
        <v>3</v>
      </c>
      <c r="D29" s="53">
        <v>2</v>
      </c>
      <c r="E29" s="53">
        <v>1</v>
      </c>
      <c r="F29" s="53">
        <v>1</v>
      </c>
      <c r="G29" s="54" t="s">
        <v>31</v>
      </c>
      <c r="H29" s="53">
        <v>0</v>
      </c>
      <c r="I29" s="53">
        <v>0</v>
      </c>
      <c r="J29" s="54">
        <v>0</v>
      </c>
      <c r="K29" s="61">
        <v>0</v>
      </c>
      <c r="L29" s="56">
        <v>0</v>
      </c>
      <c r="M29" s="56">
        <v>0</v>
      </c>
      <c r="N29" s="56">
        <v>0</v>
      </c>
      <c r="O29" s="92">
        <f t="shared" si="0"/>
        <v>0</v>
      </c>
      <c r="P29" s="53">
        <v>1049</v>
      </c>
      <c r="Q29" s="53">
        <v>972</v>
      </c>
      <c r="R29" s="53">
        <v>4</v>
      </c>
      <c r="S29" s="53">
        <v>5</v>
      </c>
      <c r="T29" s="54" t="s">
        <v>29</v>
      </c>
      <c r="U29" s="53">
        <v>0</v>
      </c>
      <c r="V29" s="53">
        <v>0</v>
      </c>
      <c r="W29" s="54">
        <v>0</v>
      </c>
      <c r="X29" s="53">
        <v>0</v>
      </c>
      <c r="Y29" s="55">
        <v>0</v>
      </c>
      <c r="Z29" s="55">
        <v>0</v>
      </c>
      <c r="AA29" s="56">
        <v>0</v>
      </c>
      <c r="AB29" s="92">
        <f t="shared" si="1"/>
        <v>0</v>
      </c>
    </row>
    <row r="30" spans="1:28" s="48" customFormat="1" ht="15.6" customHeight="1" x14ac:dyDescent="0.15">
      <c r="A30" s="27" t="s">
        <v>21</v>
      </c>
      <c r="B30" s="25" t="s">
        <v>66</v>
      </c>
      <c r="C30" s="120">
        <v>8</v>
      </c>
      <c r="D30" s="53">
        <v>11</v>
      </c>
      <c r="E30" s="53">
        <v>9</v>
      </c>
      <c r="F30" s="53">
        <v>14</v>
      </c>
      <c r="G30" s="54">
        <v>11</v>
      </c>
      <c r="H30" s="53">
        <v>8</v>
      </c>
      <c r="I30" s="53">
        <v>8</v>
      </c>
      <c r="J30" s="54">
        <v>16</v>
      </c>
      <c r="K30" s="61">
        <v>9</v>
      </c>
      <c r="L30" s="56">
        <v>10</v>
      </c>
      <c r="M30" s="56">
        <v>11</v>
      </c>
      <c r="N30" s="56">
        <v>11</v>
      </c>
      <c r="O30" s="92">
        <f t="shared" si="0"/>
        <v>0</v>
      </c>
      <c r="P30" s="53">
        <v>291</v>
      </c>
      <c r="Q30" s="53">
        <v>333</v>
      </c>
      <c r="R30" s="53">
        <v>316</v>
      </c>
      <c r="S30" s="53">
        <v>399</v>
      </c>
      <c r="T30" s="54">
        <v>388</v>
      </c>
      <c r="U30" s="53">
        <v>334</v>
      </c>
      <c r="V30" s="53">
        <v>320</v>
      </c>
      <c r="W30" s="54">
        <v>526</v>
      </c>
      <c r="X30" s="53">
        <v>514</v>
      </c>
      <c r="Y30" s="56">
        <v>480</v>
      </c>
      <c r="Z30" s="56">
        <v>473</v>
      </c>
      <c r="AA30" s="56">
        <v>495</v>
      </c>
      <c r="AB30" s="92">
        <f t="shared" si="1"/>
        <v>22</v>
      </c>
    </row>
    <row r="31" spans="1:28" s="48" customFormat="1" ht="15.6" customHeight="1" x14ac:dyDescent="0.15">
      <c r="A31" s="27" t="s">
        <v>16</v>
      </c>
      <c r="B31" s="25" t="s">
        <v>67</v>
      </c>
      <c r="C31" s="120">
        <v>4</v>
      </c>
      <c r="D31" s="53">
        <v>2</v>
      </c>
      <c r="E31" s="53">
        <v>4</v>
      </c>
      <c r="F31" s="53">
        <v>6</v>
      </c>
      <c r="G31" s="54">
        <v>4</v>
      </c>
      <c r="H31" s="53">
        <v>5</v>
      </c>
      <c r="I31" s="53">
        <v>4</v>
      </c>
      <c r="J31" s="54">
        <v>6</v>
      </c>
      <c r="K31" s="61">
        <v>3</v>
      </c>
      <c r="L31" s="56">
        <v>4</v>
      </c>
      <c r="M31" s="56">
        <v>3</v>
      </c>
      <c r="N31" s="56">
        <v>4</v>
      </c>
      <c r="O31" s="92">
        <f t="shared" si="0"/>
        <v>1</v>
      </c>
      <c r="P31" s="53">
        <v>121</v>
      </c>
      <c r="Q31" s="53">
        <v>111</v>
      </c>
      <c r="R31" s="53">
        <v>121</v>
      </c>
      <c r="S31" s="53">
        <v>131</v>
      </c>
      <c r="T31" s="54">
        <v>118</v>
      </c>
      <c r="U31" s="53">
        <v>121</v>
      </c>
      <c r="V31" s="53">
        <v>116</v>
      </c>
      <c r="W31" s="54">
        <v>137</v>
      </c>
      <c r="X31" s="53">
        <v>109</v>
      </c>
      <c r="Y31" s="55">
        <v>111</v>
      </c>
      <c r="Z31" s="55">
        <v>105</v>
      </c>
      <c r="AA31" s="56">
        <v>105</v>
      </c>
      <c r="AB31" s="92">
        <f t="shared" si="1"/>
        <v>0</v>
      </c>
    </row>
    <row r="32" spans="1:28" s="48" customFormat="1" ht="8.4" customHeight="1" x14ac:dyDescent="0.15">
      <c r="A32" s="57"/>
      <c r="B32" s="58"/>
      <c r="C32" s="62"/>
      <c r="D32" s="62"/>
      <c r="E32" s="62"/>
      <c r="F32" s="62"/>
      <c r="G32" s="63"/>
      <c r="H32" s="62"/>
      <c r="I32" s="62"/>
      <c r="J32" s="63"/>
      <c r="K32" s="64"/>
      <c r="L32" s="65"/>
      <c r="M32" s="65"/>
      <c r="N32" s="65"/>
      <c r="O32" s="70"/>
      <c r="P32" s="59"/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5"/>
      <c r="AB32" s="70"/>
    </row>
    <row r="33" spans="1:30" s="48" customFormat="1" ht="10.199999999999999" customHeight="1" x14ac:dyDescent="0.15">
      <c r="A33" s="7"/>
      <c r="B33" s="1"/>
      <c r="C33" s="1"/>
      <c r="D33" s="1"/>
      <c r="E33" s="8"/>
      <c r="F33" s="8"/>
      <c r="G33" s="8"/>
      <c r="H33" s="8"/>
      <c r="I33" s="8"/>
      <c r="J33" s="12"/>
      <c r="K33" s="8"/>
      <c r="L33" s="8"/>
      <c r="M33" s="8"/>
      <c r="N33" s="8"/>
      <c r="O33" s="1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30" ht="33.6" customHeight="1" x14ac:dyDescent="0.2">
      <c r="A34" s="66" t="s">
        <v>83</v>
      </c>
      <c r="B34" s="66"/>
      <c r="C34" s="66"/>
      <c r="D34" s="96"/>
      <c r="E34" s="66"/>
      <c r="Q34" s="14"/>
    </row>
    <row r="35" spans="1:30" ht="22.8" customHeight="1" x14ac:dyDescent="0.2">
      <c r="A35" s="20"/>
      <c r="B35" s="74" t="s">
        <v>77</v>
      </c>
      <c r="C35" s="123" t="s">
        <v>90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</row>
    <row r="36" spans="1:30" ht="21" customHeight="1" x14ac:dyDescent="0.2">
      <c r="A36" s="26"/>
      <c r="B36" s="22"/>
      <c r="C36" s="103" t="s">
        <v>89</v>
      </c>
      <c r="D36" s="109"/>
      <c r="E36" s="103" t="s">
        <v>32</v>
      </c>
      <c r="F36" s="109"/>
      <c r="G36" s="103" t="s">
        <v>33</v>
      </c>
      <c r="H36" s="109"/>
      <c r="I36" s="103" t="s">
        <v>34</v>
      </c>
      <c r="J36" s="109"/>
      <c r="K36" s="103" t="s">
        <v>35</v>
      </c>
      <c r="L36" s="109"/>
      <c r="M36" s="110" t="s">
        <v>36</v>
      </c>
      <c r="N36" s="111"/>
      <c r="O36" s="110" t="s">
        <v>37</v>
      </c>
      <c r="P36" s="111"/>
      <c r="Q36" s="103" t="s">
        <v>38</v>
      </c>
      <c r="R36" s="109"/>
      <c r="S36" s="103" t="s">
        <v>39</v>
      </c>
      <c r="T36" s="109"/>
      <c r="U36" s="103" t="s">
        <v>40</v>
      </c>
      <c r="V36" s="109"/>
      <c r="W36" s="103" t="s">
        <v>41</v>
      </c>
      <c r="X36" s="104"/>
      <c r="Y36" s="103" t="s">
        <v>87</v>
      </c>
      <c r="Z36" s="104"/>
      <c r="AA36" s="90"/>
      <c r="AB36" s="90"/>
      <c r="AC36" s="90"/>
      <c r="AD36" s="90"/>
    </row>
    <row r="37" spans="1:30" s="15" customFormat="1" ht="24" customHeight="1" x14ac:dyDescent="0.15">
      <c r="A37" s="112" t="s">
        <v>26</v>
      </c>
      <c r="B37" s="113"/>
      <c r="C37" s="105"/>
      <c r="D37" s="106"/>
      <c r="E37" s="105"/>
      <c r="F37" s="106"/>
      <c r="G37" s="105"/>
      <c r="H37" s="106"/>
      <c r="I37" s="114" t="s">
        <v>72</v>
      </c>
      <c r="J37" s="115"/>
      <c r="K37" s="105"/>
      <c r="L37" s="106"/>
      <c r="M37" s="71"/>
      <c r="N37" s="72"/>
      <c r="O37" s="97"/>
      <c r="P37" s="98"/>
      <c r="Q37" s="114" t="s">
        <v>71</v>
      </c>
      <c r="R37" s="115"/>
      <c r="S37" s="105"/>
      <c r="T37" s="106"/>
      <c r="U37" s="105"/>
      <c r="V37" s="106"/>
      <c r="W37" s="105"/>
      <c r="X37" s="106"/>
      <c r="Y37" s="105"/>
      <c r="Z37" s="106"/>
      <c r="AA37" s="68" t="s">
        <v>27</v>
      </c>
      <c r="AB37" s="107" t="s">
        <v>43</v>
      </c>
      <c r="AC37" s="108"/>
      <c r="AD37" s="95" t="s">
        <v>28</v>
      </c>
    </row>
    <row r="38" spans="1:30" s="15" customFormat="1" ht="8.4" customHeight="1" x14ac:dyDescent="0.2">
      <c r="A38" s="7"/>
      <c r="B38" s="2"/>
      <c r="C38" s="1"/>
      <c r="D38" s="4"/>
      <c r="E38" s="4"/>
      <c r="F38" s="4"/>
      <c r="G38" s="4"/>
      <c r="H38" s="4"/>
      <c r="I38" s="4"/>
      <c r="J38" s="4"/>
      <c r="K38" s="9"/>
      <c r="L38" s="9"/>
      <c r="M38" s="10"/>
      <c r="N38" s="10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s="15" customFormat="1" ht="15.6" customHeight="1" x14ac:dyDescent="0.2">
      <c r="A39" s="7"/>
      <c r="B39" s="2" t="s">
        <v>25</v>
      </c>
      <c r="C39" s="101">
        <v>85098413</v>
      </c>
      <c r="D39" s="101"/>
      <c r="E39" s="101">
        <v>67781102</v>
      </c>
      <c r="F39" s="101"/>
      <c r="G39" s="101">
        <v>81137131</v>
      </c>
      <c r="H39" s="101"/>
      <c r="I39" s="101">
        <v>88772410</v>
      </c>
      <c r="J39" s="101"/>
      <c r="K39" s="101">
        <v>88599347</v>
      </c>
      <c r="L39" s="101"/>
      <c r="M39" s="101">
        <v>79957119</v>
      </c>
      <c r="N39" s="101"/>
      <c r="O39" s="101">
        <v>85934343</v>
      </c>
      <c r="P39" s="101"/>
      <c r="Q39" s="101">
        <v>96334579</v>
      </c>
      <c r="R39" s="101"/>
      <c r="S39" s="101">
        <v>71973293</v>
      </c>
      <c r="T39" s="101"/>
      <c r="U39" s="101">
        <v>82515763</v>
      </c>
      <c r="V39" s="101"/>
      <c r="W39" s="101">
        <v>84504479</v>
      </c>
      <c r="X39" s="101"/>
      <c r="Y39" s="101">
        <v>79470089</v>
      </c>
      <c r="Z39" s="101"/>
      <c r="AA39" s="80">
        <v>100</v>
      </c>
      <c r="AB39" s="100">
        <f t="shared" ref="AB39:AB45" si="2">Y39-W39</f>
        <v>-5034390</v>
      </c>
      <c r="AC39" s="100"/>
      <c r="AD39" s="80">
        <f>Y39/W39*100-100</f>
        <v>-5.9575422031771836</v>
      </c>
    </row>
    <row r="40" spans="1:30" s="15" customFormat="1" ht="15.6" customHeight="1" x14ac:dyDescent="0.15">
      <c r="A40" s="27" t="s">
        <v>0</v>
      </c>
      <c r="B40" s="25" t="s">
        <v>44</v>
      </c>
      <c r="C40" s="101">
        <v>673721</v>
      </c>
      <c r="D40" s="101"/>
      <c r="E40" s="101">
        <v>698908</v>
      </c>
      <c r="F40" s="101"/>
      <c r="G40" s="101">
        <v>697949</v>
      </c>
      <c r="H40" s="101"/>
      <c r="I40" s="101">
        <v>797839</v>
      </c>
      <c r="J40" s="101"/>
      <c r="K40" s="101">
        <v>804499</v>
      </c>
      <c r="L40" s="101"/>
      <c r="M40" s="101">
        <v>761266</v>
      </c>
      <c r="N40" s="101"/>
      <c r="O40" s="101">
        <v>820272</v>
      </c>
      <c r="P40" s="101"/>
      <c r="Q40" s="101">
        <v>907307</v>
      </c>
      <c r="R40" s="101"/>
      <c r="S40" s="101">
        <v>706398</v>
      </c>
      <c r="T40" s="101"/>
      <c r="U40" s="101">
        <v>713878</v>
      </c>
      <c r="V40" s="101"/>
      <c r="W40" s="101">
        <v>789449</v>
      </c>
      <c r="X40" s="101"/>
      <c r="Y40" s="101">
        <v>837727</v>
      </c>
      <c r="Z40" s="101"/>
      <c r="AA40" s="80">
        <f>Y40/$Y$39*100</f>
        <v>1.0541412631361216</v>
      </c>
      <c r="AB40" s="100">
        <f t="shared" si="2"/>
        <v>48278</v>
      </c>
      <c r="AC40" s="100"/>
      <c r="AD40" s="80">
        <f t="shared" ref="AD40:AD49" si="3">Y40/W40*100-100</f>
        <v>6.1154045416486724</v>
      </c>
    </row>
    <row r="41" spans="1:30" s="15" customFormat="1" ht="15.6" customHeight="1" x14ac:dyDescent="0.15">
      <c r="A41" s="27" t="s">
        <v>1</v>
      </c>
      <c r="B41" s="25" t="s">
        <v>45</v>
      </c>
      <c r="C41" s="101">
        <v>3176768</v>
      </c>
      <c r="D41" s="101"/>
      <c r="E41" s="101">
        <v>2895059</v>
      </c>
      <c r="F41" s="101"/>
      <c r="G41" s="101">
        <v>2827127</v>
      </c>
      <c r="H41" s="101"/>
      <c r="I41" s="101">
        <v>2972369</v>
      </c>
      <c r="J41" s="101"/>
      <c r="K41" s="101">
        <v>2659047</v>
      </c>
      <c r="L41" s="101"/>
      <c r="M41" s="101">
        <v>2459789</v>
      </c>
      <c r="N41" s="101"/>
      <c r="O41" s="101">
        <v>5304989</v>
      </c>
      <c r="P41" s="101"/>
      <c r="Q41" s="101">
        <v>5149518</v>
      </c>
      <c r="R41" s="101"/>
      <c r="S41" s="101">
        <v>7212839</v>
      </c>
      <c r="T41" s="101"/>
      <c r="U41" s="101">
        <v>8112002</v>
      </c>
      <c r="V41" s="101"/>
      <c r="W41" s="101">
        <v>4452495</v>
      </c>
      <c r="X41" s="101"/>
      <c r="Y41" s="101">
        <v>4995433</v>
      </c>
      <c r="Z41" s="101"/>
      <c r="AA41" s="80">
        <f>Y41/$Y$39*100</f>
        <v>6.2859285334385371</v>
      </c>
      <c r="AB41" s="100">
        <f t="shared" si="2"/>
        <v>542938</v>
      </c>
      <c r="AC41" s="100"/>
      <c r="AD41" s="80">
        <f t="shared" si="3"/>
        <v>12.19401706234369</v>
      </c>
    </row>
    <row r="42" spans="1:30" s="15" customFormat="1" ht="15.6" customHeight="1" x14ac:dyDescent="0.15">
      <c r="A42" s="27" t="s">
        <v>17</v>
      </c>
      <c r="B42" s="25" t="s">
        <v>46</v>
      </c>
      <c r="C42" s="101">
        <v>1208449</v>
      </c>
      <c r="D42" s="101"/>
      <c r="E42" s="101">
        <v>500859</v>
      </c>
      <c r="F42" s="101"/>
      <c r="G42" s="101">
        <v>413118</v>
      </c>
      <c r="H42" s="101"/>
      <c r="I42" s="101">
        <v>1512903</v>
      </c>
      <c r="J42" s="101"/>
      <c r="K42" s="101">
        <v>1489474</v>
      </c>
      <c r="L42" s="101"/>
      <c r="M42" s="101">
        <v>1464465</v>
      </c>
      <c r="N42" s="101"/>
      <c r="O42" s="101">
        <v>1470987</v>
      </c>
      <c r="P42" s="101"/>
      <c r="Q42" s="101">
        <v>1590455</v>
      </c>
      <c r="R42" s="101"/>
      <c r="S42" s="101">
        <v>1420209</v>
      </c>
      <c r="T42" s="101"/>
      <c r="U42" s="101">
        <v>1481875</v>
      </c>
      <c r="V42" s="101"/>
      <c r="W42" s="101">
        <v>1446158</v>
      </c>
      <c r="X42" s="101"/>
      <c r="Y42" s="101">
        <v>1501542</v>
      </c>
      <c r="Z42" s="101"/>
      <c r="AA42" s="80">
        <f>Y42/$Y$39*100</f>
        <v>1.8894429575887348</v>
      </c>
      <c r="AB42" s="100">
        <f t="shared" si="2"/>
        <v>55384</v>
      </c>
      <c r="AC42" s="100"/>
      <c r="AD42" s="80">
        <f t="shared" si="3"/>
        <v>3.8297336805521951</v>
      </c>
    </row>
    <row r="43" spans="1:30" s="15" customFormat="1" ht="15.6" customHeight="1" x14ac:dyDescent="0.15">
      <c r="A43" s="27" t="s">
        <v>2</v>
      </c>
      <c r="B43" s="25" t="s">
        <v>47</v>
      </c>
      <c r="C43" s="101">
        <v>661971</v>
      </c>
      <c r="D43" s="101"/>
      <c r="E43" s="101">
        <v>581520</v>
      </c>
      <c r="F43" s="101"/>
      <c r="G43" s="101">
        <v>529365</v>
      </c>
      <c r="H43" s="101"/>
      <c r="I43" s="101">
        <v>588837</v>
      </c>
      <c r="J43" s="101"/>
      <c r="K43" s="101">
        <v>553307</v>
      </c>
      <c r="L43" s="101"/>
      <c r="M43" s="101">
        <v>563197</v>
      </c>
      <c r="N43" s="101"/>
      <c r="O43" s="101">
        <v>611367</v>
      </c>
      <c r="P43" s="101"/>
      <c r="Q43" s="101">
        <v>586742</v>
      </c>
      <c r="R43" s="101"/>
      <c r="S43" s="101">
        <v>610252</v>
      </c>
      <c r="T43" s="101"/>
      <c r="U43" s="101">
        <v>648092</v>
      </c>
      <c r="V43" s="101"/>
      <c r="W43" s="101">
        <v>841382</v>
      </c>
      <c r="X43" s="101"/>
      <c r="Y43" s="101">
        <v>753066</v>
      </c>
      <c r="Z43" s="101"/>
      <c r="AA43" s="80">
        <f>Y43/$Y$39*100</f>
        <v>0.9476093577798812</v>
      </c>
      <c r="AB43" s="100">
        <f t="shared" si="2"/>
        <v>-88316</v>
      </c>
      <c r="AC43" s="100"/>
      <c r="AD43" s="80">
        <f>Y43/W43*100-100</f>
        <v>-10.496540215978001</v>
      </c>
    </row>
    <row r="44" spans="1:30" s="15" customFormat="1" ht="15.6" customHeight="1" x14ac:dyDescent="0.15">
      <c r="A44" s="27" t="s">
        <v>3</v>
      </c>
      <c r="B44" s="25" t="s">
        <v>48</v>
      </c>
      <c r="C44" s="101">
        <v>33894</v>
      </c>
      <c r="D44" s="101"/>
      <c r="E44" s="101">
        <v>25657</v>
      </c>
      <c r="F44" s="101"/>
      <c r="G44" s="101">
        <v>24502</v>
      </c>
      <c r="H44" s="101"/>
      <c r="I44" s="101">
        <v>21972</v>
      </c>
      <c r="J44" s="101"/>
      <c r="K44" s="101">
        <v>23732</v>
      </c>
      <c r="L44" s="101"/>
      <c r="M44" s="101">
        <v>24452</v>
      </c>
      <c r="N44" s="101"/>
      <c r="O44" s="101">
        <v>25906</v>
      </c>
      <c r="P44" s="101"/>
      <c r="Q44" s="102" t="s">
        <v>19</v>
      </c>
      <c r="R44" s="102"/>
      <c r="S44" s="101">
        <v>27942</v>
      </c>
      <c r="T44" s="101"/>
      <c r="U44" s="101">
        <v>23398</v>
      </c>
      <c r="V44" s="101"/>
      <c r="W44" s="101">
        <v>17743</v>
      </c>
      <c r="X44" s="101"/>
      <c r="Y44" s="101">
        <v>15966</v>
      </c>
      <c r="Z44" s="101"/>
      <c r="AA44" s="80">
        <f>Y44/$Y$39*100</f>
        <v>2.0090577726671478E-2</v>
      </c>
      <c r="AB44" s="100">
        <f t="shared" si="2"/>
        <v>-1777</v>
      </c>
      <c r="AC44" s="100"/>
      <c r="AD44" s="80">
        <f t="shared" si="3"/>
        <v>-10.015217268782052</v>
      </c>
    </row>
    <row r="45" spans="1:30" s="15" customFormat="1" ht="15.6" customHeight="1" x14ac:dyDescent="0.15">
      <c r="A45" s="27" t="s">
        <v>4</v>
      </c>
      <c r="B45" s="25" t="s">
        <v>49</v>
      </c>
      <c r="C45" s="121">
        <v>573307</v>
      </c>
      <c r="D45" s="101"/>
      <c r="E45" s="101">
        <v>552749</v>
      </c>
      <c r="F45" s="101"/>
      <c r="G45" s="101">
        <v>566800</v>
      </c>
      <c r="H45" s="101"/>
      <c r="I45" s="101">
        <v>620339</v>
      </c>
      <c r="J45" s="101"/>
      <c r="K45" s="101">
        <v>565393</v>
      </c>
      <c r="L45" s="101"/>
      <c r="M45" s="101">
        <v>597134</v>
      </c>
      <c r="N45" s="101"/>
      <c r="O45" s="101">
        <v>634187</v>
      </c>
      <c r="P45" s="101"/>
      <c r="Q45" s="101">
        <v>307716</v>
      </c>
      <c r="R45" s="101"/>
      <c r="S45" s="101">
        <v>641920</v>
      </c>
      <c r="T45" s="101"/>
      <c r="U45" s="101">
        <v>681421</v>
      </c>
      <c r="V45" s="101"/>
      <c r="W45" s="101">
        <v>697223</v>
      </c>
      <c r="X45" s="101"/>
      <c r="Y45" s="101">
        <v>744827</v>
      </c>
      <c r="Z45" s="101"/>
      <c r="AA45" s="80">
        <f>Y45/$Y$39*100</f>
        <v>0.93724193513864062</v>
      </c>
      <c r="AB45" s="100">
        <f t="shared" si="2"/>
        <v>47604</v>
      </c>
      <c r="AC45" s="100"/>
      <c r="AD45" s="80">
        <f t="shared" si="3"/>
        <v>6.827657722134802</v>
      </c>
    </row>
    <row r="46" spans="1:30" s="15" customFormat="1" ht="15.6" customHeight="1" x14ac:dyDescent="0.15">
      <c r="A46" s="27" t="s">
        <v>5</v>
      </c>
      <c r="B46" s="25" t="s">
        <v>50</v>
      </c>
      <c r="C46" s="121">
        <v>33610</v>
      </c>
      <c r="D46" s="101"/>
      <c r="E46" s="101">
        <v>35720</v>
      </c>
      <c r="F46" s="101"/>
      <c r="G46" s="101">
        <v>32970</v>
      </c>
      <c r="H46" s="101"/>
      <c r="I46" s="101">
        <v>30946</v>
      </c>
      <c r="J46" s="101"/>
      <c r="K46" s="101">
        <v>32767</v>
      </c>
      <c r="L46" s="101"/>
      <c r="M46" s="101">
        <v>32783</v>
      </c>
      <c r="N46" s="101"/>
      <c r="O46" s="102" t="s">
        <v>30</v>
      </c>
      <c r="P46" s="102"/>
      <c r="Q46" s="102" t="s">
        <v>19</v>
      </c>
      <c r="R46" s="102"/>
      <c r="S46" s="102" t="s">
        <v>30</v>
      </c>
      <c r="T46" s="102"/>
      <c r="U46" s="102" t="s">
        <v>22</v>
      </c>
      <c r="V46" s="102"/>
      <c r="W46" s="102" t="s">
        <v>22</v>
      </c>
      <c r="X46" s="102"/>
      <c r="Y46" s="102" t="s">
        <v>22</v>
      </c>
      <c r="Z46" s="102"/>
      <c r="AA46" s="94" t="s">
        <v>22</v>
      </c>
      <c r="AB46" s="100" t="s">
        <v>22</v>
      </c>
      <c r="AC46" s="100"/>
      <c r="AD46" s="94" t="s">
        <v>22</v>
      </c>
    </row>
    <row r="47" spans="1:30" s="15" customFormat="1" ht="15.6" customHeight="1" x14ac:dyDescent="0.15">
      <c r="A47" s="27" t="s">
        <v>6</v>
      </c>
      <c r="B47" s="25" t="s">
        <v>51</v>
      </c>
      <c r="C47" s="122" t="s">
        <v>19</v>
      </c>
      <c r="D47" s="102"/>
      <c r="E47" s="102" t="s">
        <v>22</v>
      </c>
      <c r="F47" s="102"/>
      <c r="G47" s="102" t="s">
        <v>22</v>
      </c>
      <c r="H47" s="102"/>
      <c r="I47" s="102" t="s">
        <v>22</v>
      </c>
      <c r="J47" s="102"/>
      <c r="K47" s="102" t="s">
        <v>22</v>
      </c>
      <c r="L47" s="102"/>
      <c r="M47" s="102" t="s">
        <v>22</v>
      </c>
      <c r="N47" s="102"/>
      <c r="O47" s="102" t="s">
        <v>30</v>
      </c>
      <c r="P47" s="102"/>
      <c r="Q47" s="101">
        <v>130274</v>
      </c>
      <c r="R47" s="101"/>
      <c r="S47" s="101">
        <v>118957</v>
      </c>
      <c r="T47" s="101"/>
      <c r="U47" s="101">
        <v>150090</v>
      </c>
      <c r="V47" s="101"/>
      <c r="W47" s="101">
        <v>149520</v>
      </c>
      <c r="X47" s="101"/>
      <c r="Y47" s="101">
        <v>146167</v>
      </c>
      <c r="Z47" s="101"/>
      <c r="AA47" s="80">
        <f>Y47/$Y$39*100</f>
        <v>0.18392706216800639</v>
      </c>
      <c r="AB47" s="100">
        <f>Y47-W47</f>
        <v>-3353</v>
      </c>
      <c r="AC47" s="100"/>
      <c r="AD47" s="80">
        <f t="shared" si="3"/>
        <v>-2.2425093632958806</v>
      </c>
    </row>
    <row r="48" spans="1:30" s="15" customFormat="1" ht="15.6" customHeight="1" x14ac:dyDescent="0.15">
      <c r="A48" s="27" t="s">
        <v>7</v>
      </c>
      <c r="B48" s="25" t="s">
        <v>52</v>
      </c>
      <c r="C48" s="121">
        <v>114993</v>
      </c>
      <c r="D48" s="101"/>
      <c r="E48" s="101">
        <v>111328</v>
      </c>
      <c r="F48" s="101"/>
      <c r="G48" s="101">
        <v>133523</v>
      </c>
      <c r="H48" s="101"/>
      <c r="I48" s="101">
        <v>129238</v>
      </c>
      <c r="J48" s="101"/>
      <c r="K48" s="101">
        <v>155907</v>
      </c>
      <c r="L48" s="101"/>
      <c r="M48" s="101">
        <v>182523</v>
      </c>
      <c r="N48" s="101"/>
      <c r="O48" s="101">
        <v>187743</v>
      </c>
      <c r="P48" s="101"/>
      <c r="Q48" s="101">
        <v>207253</v>
      </c>
      <c r="R48" s="101"/>
      <c r="S48" s="101">
        <v>223701</v>
      </c>
      <c r="T48" s="101"/>
      <c r="U48" s="101">
        <v>192283</v>
      </c>
      <c r="V48" s="101"/>
      <c r="W48" s="101">
        <v>180881</v>
      </c>
      <c r="X48" s="101"/>
      <c r="Y48" s="101">
        <v>187319</v>
      </c>
      <c r="Z48" s="101"/>
      <c r="AA48" s="80">
        <f>Y48/$Y$39*100</f>
        <v>0.23571006696620159</v>
      </c>
      <c r="AB48" s="100">
        <f>Y48-W48</f>
        <v>6438</v>
      </c>
      <c r="AC48" s="100"/>
      <c r="AD48" s="80">
        <f t="shared" si="3"/>
        <v>3.5592461341987303</v>
      </c>
    </row>
    <row r="49" spans="1:30" s="15" customFormat="1" ht="15.6" customHeight="1" x14ac:dyDescent="0.15">
      <c r="A49" s="27" t="s">
        <v>18</v>
      </c>
      <c r="B49" s="25" t="s">
        <v>53</v>
      </c>
      <c r="C49" s="121">
        <v>3105559</v>
      </c>
      <c r="D49" s="101"/>
      <c r="E49" s="101">
        <v>2515336</v>
      </c>
      <c r="F49" s="101"/>
      <c r="G49" s="101">
        <v>2709591</v>
      </c>
      <c r="H49" s="101"/>
      <c r="I49" s="101">
        <v>2665424</v>
      </c>
      <c r="J49" s="101"/>
      <c r="K49" s="101">
        <v>2949364</v>
      </c>
      <c r="L49" s="101"/>
      <c r="M49" s="101">
        <v>2597080</v>
      </c>
      <c r="N49" s="101"/>
      <c r="O49" s="101">
        <v>3086696</v>
      </c>
      <c r="P49" s="101"/>
      <c r="Q49" s="101">
        <v>5682331</v>
      </c>
      <c r="R49" s="101"/>
      <c r="S49" s="101">
        <v>3334165</v>
      </c>
      <c r="T49" s="101"/>
      <c r="U49" s="101">
        <v>3022930</v>
      </c>
      <c r="V49" s="101"/>
      <c r="W49" s="101">
        <v>3063277</v>
      </c>
      <c r="X49" s="101"/>
      <c r="Y49" s="101">
        <v>3060763</v>
      </c>
      <c r="Z49" s="101"/>
      <c r="AA49" s="80">
        <f>Y49/$Y$39*100</f>
        <v>3.8514654236765735</v>
      </c>
      <c r="AB49" s="100">
        <f>Y49-W49</f>
        <v>-2514</v>
      </c>
      <c r="AC49" s="100"/>
      <c r="AD49" s="80">
        <f t="shared" si="3"/>
        <v>-8.2068973847299276E-2</v>
      </c>
    </row>
    <row r="50" spans="1:30" s="15" customFormat="1" ht="15.6" customHeight="1" x14ac:dyDescent="0.15">
      <c r="A50" s="27" t="s">
        <v>23</v>
      </c>
      <c r="B50" s="25" t="s">
        <v>54</v>
      </c>
      <c r="C50" s="121">
        <v>0</v>
      </c>
      <c r="D50" s="101"/>
      <c r="E50" s="101">
        <v>0</v>
      </c>
      <c r="F50" s="101"/>
      <c r="G50" s="102">
        <v>0</v>
      </c>
      <c r="H50" s="102"/>
      <c r="I50" s="102">
        <v>0</v>
      </c>
      <c r="J50" s="102"/>
      <c r="K50" s="102" t="s">
        <v>29</v>
      </c>
      <c r="L50" s="102"/>
      <c r="M50" s="101">
        <v>0</v>
      </c>
      <c r="N50" s="101"/>
      <c r="O50" s="102">
        <v>0</v>
      </c>
      <c r="P50" s="102"/>
      <c r="Q50" s="102">
        <v>0</v>
      </c>
      <c r="R50" s="102"/>
      <c r="S50" s="102" t="s">
        <v>29</v>
      </c>
      <c r="T50" s="102"/>
      <c r="U50" s="101">
        <v>0</v>
      </c>
      <c r="V50" s="101"/>
      <c r="W50" s="101">
        <v>0</v>
      </c>
      <c r="X50" s="101"/>
      <c r="Y50" s="101">
        <v>0</v>
      </c>
      <c r="Z50" s="101"/>
      <c r="AA50" s="81">
        <v>0</v>
      </c>
      <c r="AB50" s="100">
        <v>0</v>
      </c>
      <c r="AC50" s="100"/>
      <c r="AD50" s="81">
        <v>0</v>
      </c>
    </row>
    <row r="51" spans="1:30" s="15" customFormat="1" ht="15.6" customHeight="1" x14ac:dyDescent="0.15">
      <c r="A51" s="27">
        <v>20</v>
      </c>
      <c r="B51" s="25" t="s">
        <v>55</v>
      </c>
      <c r="C51" s="121">
        <v>0</v>
      </c>
      <c r="D51" s="101"/>
      <c r="E51" s="101">
        <v>0</v>
      </c>
      <c r="F51" s="101"/>
      <c r="G51" s="102">
        <v>0</v>
      </c>
      <c r="H51" s="102"/>
      <c r="I51" s="102">
        <v>0</v>
      </c>
      <c r="J51" s="102"/>
      <c r="K51" s="102" t="s">
        <v>29</v>
      </c>
      <c r="L51" s="102"/>
      <c r="M51" s="101">
        <v>0</v>
      </c>
      <c r="N51" s="101"/>
      <c r="O51" s="102">
        <v>0</v>
      </c>
      <c r="P51" s="102"/>
      <c r="Q51" s="102">
        <v>0</v>
      </c>
      <c r="R51" s="102"/>
      <c r="S51" s="102" t="s">
        <v>29</v>
      </c>
      <c r="T51" s="102"/>
      <c r="U51" s="101">
        <v>0</v>
      </c>
      <c r="V51" s="101"/>
      <c r="W51" s="101">
        <v>0</v>
      </c>
      <c r="X51" s="101"/>
      <c r="Y51" s="101">
        <v>0</v>
      </c>
      <c r="Z51" s="101"/>
      <c r="AA51" s="81">
        <v>0</v>
      </c>
      <c r="AB51" s="100">
        <v>0</v>
      </c>
      <c r="AC51" s="100"/>
      <c r="AD51" s="81">
        <v>0</v>
      </c>
    </row>
    <row r="52" spans="1:30" s="15" customFormat="1" ht="15.6" customHeight="1" x14ac:dyDescent="0.15">
      <c r="A52" s="27" t="s">
        <v>20</v>
      </c>
      <c r="B52" s="25" t="s">
        <v>56</v>
      </c>
      <c r="C52" s="121">
        <v>526525</v>
      </c>
      <c r="D52" s="101"/>
      <c r="E52" s="101">
        <v>471624</v>
      </c>
      <c r="F52" s="101"/>
      <c r="G52" s="102">
        <v>448456</v>
      </c>
      <c r="H52" s="102"/>
      <c r="I52" s="102">
        <v>498152</v>
      </c>
      <c r="J52" s="102"/>
      <c r="K52" s="102">
        <v>437483</v>
      </c>
      <c r="L52" s="102"/>
      <c r="M52" s="101">
        <v>470650</v>
      </c>
      <c r="N52" s="101"/>
      <c r="O52" s="102">
        <v>531436</v>
      </c>
      <c r="P52" s="102"/>
      <c r="Q52" s="102">
        <v>462202</v>
      </c>
      <c r="R52" s="102"/>
      <c r="S52" s="102">
        <v>507464</v>
      </c>
      <c r="T52" s="102"/>
      <c r="U52" s="101">
        <v>585586</v>
      </c>
      <c r="V52" s="101"/>
      <c r="W52" s="101">
        <v>516588</v>
      </c>
      <c r="X52" s="101"/>
      <c r="Y52" s="101">
        <v>586618</v>
      </c>
      <c r="Z52" s="101"/>
      <c r="AA52" s="80">
        <f t="shared" ref="AA52:AA57" si="4">Y52/$Y$39*100</f>
        <v>0.73816200205840976</v>
      </c>
      <c r="AB52" s="100">
        <f t="shared" ref="AB52:AB57" si="5">Y52-W52</f>
        <v>70030</v>
      </c>
      <c r="AC52" s="100"/>
      <c r="AD52" s="80">
        <f t="shared" ref="AD52:AD57" si="6">Y52/W52*100-100</f>
        <v>13.556257597931037</v>
      </c>
    </row>
    <row r="53" spans="1:30" s="15" customFormat="1" ht="15.6" customHeight="1" x14ac:dyDescent="0.15">
      <c r="A53" s="27" t="s">
        <v>8</v>
      </c>
      <c r="B53" s="25" t="s">
        <v>57</v>
      </c>
      <c r="C53" s="121">
        <v>11681267</v>
      </c>
      <c r="D53" s="101"/>
      <c r="E53" s="101">
        <v>7256041</v>
      </c>
      <c r="F53" s="101"/>
      <c r="G53" s="101">
        <v>9895471</v>
      </c>
      <c r="H53" s="101"/>
      <c r="I53" s="101">
        <v>10368163</v>
      </c>
      <c r="J53" s="101"/>
      <c r="K53" s="101">
        <v>10330559</v>
      </c>
      <c r="L53" s="101"/>
      <c r="M53" s="101">
        <v>10340335</v>
      </c>
      <c r="N53" s="101"/>
      <c r="O53" s="101">
        <v>10530069</v>
      </c>
      <c r="P53" s="101"/>
      <c r="Q53" s="101">
        <v>10449954</v>
      </c>
      <c r="R53" s="101"/>
      <c r="S53" s="101">
        <v>9054434</v>
      </c>
      <c r="T53" s="101"/>
      <c r="U53" s="101">
        <v>11133830</v>
      </c>
      <c r="V53" s="101"/>
      <c r="W53" s="101">
        <v>10703603</v>
      </c>
      <c r="X53" s="101"/>
      <c r="Y53" s="101">
        <v>10948997</v>
      </c>
      <c r="Z53" s="101"/>
      <c r="AA53" s="80">
        <f t="shared" si="4"/>
        <v>13.777506905774322</v>
      </c>
      <c r="AB53" s="100">
        <f t="shared" si="5"/>
        <v>245394</v>
      </c>
      <c r="AC53" s="100"/>
      <c r="AD53" s="80">
        <f t="shared" si="6"/>
        <v>2.2926298742582247</v>
      </c>
    </row>
    <row r="54" spans="1:30" s="15" customFormat="1" ht="15.6" customHeight="1" x14ac:dyDescent="0.15">
      <c r="A54" s="27" t="s">
        <v>9</v>
      </c>
      <c r="B54" s="25" t="s">
        <v>58</v>
      </c>
      <c r="C54" s="121">
        <v>36064166</v>
      </c>
      <c r="D54" s="101"/>
      <c r="E54" s="101">
        <v>28276111</v>
      </c>
      <c r="F54" s="101"/>
      <c r="G54" s="101">
        <v>38280787</v>
      </c>
      <c r="H54" s="101"/>
      <c r="I54" s="101">
        <v>42262904</v>
      </c>
      <c r="J54" s="101"/>
      <c r="K54" s="101">
        <v>49606313</v>
      </c>
      <c r="L54" s="101"/>
      <c r="M54" s="101">
        <v>41752864</v>
      </c>
      <c r="N54" s="101"/>
      <c r="O54" s="101">
        <v>40118661</v>
      </c>
      <c r="P54" s="101"/>
      <c r="Q54" s="101">
        <v>51503175</v>
      </c>
      <c r="R54" s="101"/>
      <c r="S54" s="101">
        <v>35610736</v>
      </c>
      <c r="T54" s="101"/>
      <c r="U54" s="101">
        <v>40640811</v>
      </c>
      <c r="V54" s="101"/>
      <c r="W54" s="101">
        <v>39144322</v>
      </c>
      <c r="X54" s="101"/>
      <c r="Y54" s="101">
        <v>36832516</v>
      </c>
      <c r="Z54" s="101"/>
      <c r="AA54" s="80">
        <f t="shared" si="4"/>
        <v>46.347646596947939</v>
      </c>
      <c r="AB54" s="100">
        <f t="shared" si="5"/>
        <v>-2311806</v>
      </c>
      <c r="AC54" s="100"/>
      <c r="AD54" s="80">
        <f t="shared" si="6"/>
        <v>-5.9058527057896129</v>
      </c>
    </row>
    <row r="55" spans="1:30" s="15" customFormat="1" ht="15.6" customHeight="1" x14ac:dyDescent="0.15">
      <c r="A55" s="27" t="s">
        <v>10</v>
      </c>
      <c r="B55" s="25" t="s">
        <v>59</v>
      </c>
      <c r="C55" s="121">
        <v>1911259</v>
      </c>
      <c r="D55" s="101"/>
      <c r="E55" s="101">
        <v>1842507</v>
      </c>
      <c r="F55" s="101"/>
      <c r="G55" s="101">
        <v>1677353</v>
      </c>
      <c r="H55" s="101"/>
      <c r="I55" s="101">
        <v>1486863</v>
      </c>
      <c r="J55" s="101"/>
      <c r="K55" s="101">
        <v>1776809</v>
      </c>
      <c r="L55" s="101"/>
      <c r="M55" s="101">
        <v>1616502</v>
      </c>
      <c r="N55" s="101"/>
      <c r="O55" s="101">
        <v>1861094</v>
      </c>
      <c r="P55" s="101"/>
      <c r="Q55" s="101">
        <v>1728509</v>
      </c>
      <c r="R55" s="101"/>
      <c r="S55" s="101">
        <v>2094066</v>
      </c>
      <c r="T55" s="101"/>
      <c r="U55" s="101">
        <v>2129689</v>
      </c>
      <c r="V55" s="101"/>
      <c r="W55" s="101">
        <v>2058942</v>
      </c>
      <c r="X55" s="101"/>
      <c r="Y55" s="101">
        <v>2154612</v>
      </c>
      <c r="Z55" s="101"/>
      <c r="AA55" s="80">
        <f t="shared" si="4"/>
        <v>2.7112238417148369</v>
      </c>
      <c r="AB55" s="100">
        <f t="shared" si="5"/>
        <v>95670</v>
      </c>
      <c r="AC55" s="100"/>
      <c r="AD55" s="80">
        <f t="shared" si="6"/>
        <v>4.6465611950215191</v>
      </c>
    </row>
    <row r="56" spans="1:30" s="15" customFormat="1" ht="15.6" customHeight="1" x14ac:dyDescent="0.15">
      <c r="A56" s="27" t="s">
        <v>11</v>
      </c>
      <c r="B56" s="25" t="s">
        <v>60</v>
      </c>
      <c r="C56" s="121">
        <v>1060299</v>
      </c>
      <c r="D56" s="101"/>
      <c r="E56" s="101">
        <v>989819</v>
      </c>
      <c r="F56" s="101"/>
      <c r="G56" s="101">
        <v>935473</v>
      </c>
      <c r="H56" s="101"/>
      <c r="I56" s="101">
        <v>1011595</v>
      </c>
      <c r="J56" s="101"/>
      <c r="K56" s="101">
        <v>1089694</v>
      </c>
      <c r="L56" s="101"/>
      <c r="M56" s="101">
        <v>956599</v>
      </c>
      <c r="N56" s="101"/>
      <c r="O56" s="101">
        <v>943335</v>
      </c>
      <c r="P56" s="101"/>
      <c r="Q56" s="101">
        <v>929178</v>
      </c>
      <c r="R56" s="101"/>
      <c r="S56" s="101">
        <v>983160</v>
      </c>
      <c r="T56" s="101"/>
      <c r="U56" s="101">
        <v>904934</v>
      </c>
      <c r="V56" s="101"/>
      <c r="W56" s="101">
        <v>870124</v>
      </c>
      <c r="X56" s="101"/>
      <c r="Y56" s="101">
        <v>1216284</v>
      </c>
      <c r="Z56" s="101"/>
      <c r="AA56" s="80">
        <f t="shared" si="4"/>
        <v>1.530492812207622</v>
      </c>
      <c r="AB56" s="100">
        <f t="shared" si="5"/>
        <v>346160</v>
      </c>
      <c r="AC56" s="100"/>
      <c r="AD56" s="80">
        <f t="shared" si="6"/>
        <v>39.782835549875642</v>
      </c>
    </row>
    <row r="57" spans="1:30" s="15" customFormat="1" ht="15.6" customHeight="1" x14ac:dyDescent="0.15">
      <c r="A57" s="27" t="s">
        <v>12</v>
      </c>
      <c r="B57" s="25" t="s">
        <v>61</v>
      </c>
      <c r="C57" s="121">
        <v>6231925</v>
      </c>
      <c r="D57" s="101"/>
      <c r="E57" s="101">
        <v>5388384</v>
      </c>
      <c r="F57" s="101"/>
      <c r="G57" s="101">
        <v>4028926</v>
      </c>
      <c r="H57" s="101"/>
      <c r="I57" s="101">
        <v>4973914</v>
      </c>
      <c r="J57" s="101"/>
      <c r="K57" s="101">
        <v>5649982</v>
      </c>
      <c r="L57" s="101"/>
      <c r="M57" s="101">
        <v>4504648</v>
      </c>
      <c r="N57" s="101"/>
      <c r="O57" s="101">
        <v>5493492</v>
      </c>
      <c r="P57" s="101"/>
      <c r="Q57" s="101">
        <v>3399555</v>
      </c>
      <c r="R57" s="101"/>
      <c r="S57" s="101">
        <v>4249566</v>
      </c>
      <c r="T57" s="101"/>
      <c r="U57" s="101">
        <v>5382510</v>
      </c>
      <c r="V57" s="101"/>
      <c r="W57" s="101">
        <v>5479431</v>
      </c>
      <c r="X57" s="101"/>
      <c r="Y57" s="101">
        <v>6763866</v>
      </c>
      <c r="Z57" s="101"/>
      <c r="AA57" s="80">
        <f t="shared" si="4"/>
        <v>8.511209796178786</v>
      </c>
      <c r="AB57" s="100">
        <f t="shared" si="5"/>
        <v>1284435</v>
      </c>
      <c r="AC57" s="100"/>
      <c r="AD57" s="80">
        <f t="shared" si="6"/>
        <v>23.441028822153243</v>
      </c>
    </row>
    <row r="58" spans="1:30" s="15" customFormat="1" ht="15.6" customHeight="1" x14ac:dyDescent="0.15">
      <c r="A58" s="27" t="s">
        <v>24</v>
      </c>
      <c r="B58" s="25" t="s">
        <v>62</v>
      </c>
      <c r="C58" s="121">
        <v>0</v>
      </c>
      <c r="D58" s="101"/>
      <c r="E58" s="101">
        <v>0</v>
      </c>
      <c r="F58" s="101"/>
      <c r="G58" s="101">
        <v>0</v>
      </c>
      <c r="H58" s="101"/>
      <c r="I58" s="101">
        <v>0</v>
      </c>
      <c r="J58" s="101"/>
      <c r="K58" s="102" t="s">
        <v>22</v>
      </c>
      <c r="L58" s="102"/>
      <c r="M58" s="101">
        <v>0</v>
      </c>
      <c r="N58" s="101"/>
      <c r="O58" s="102" t="s">
        <v>30</v>
      </c>
      <c r="P58" s="102"/>
      <c r="Q58" s="102" t="s">
        <v>19</v>
      </c>
      <c r="R58" s="102"/>
      <c r="S58" s="102" t="s">
        <v>30</v>
      </c>
      <c r="T58" s="102"/>
      <c r="U58" s="102" t="s">
        <v>22</v>
      </c>
      <c r="V58" s="102"/>
      <c r="W58" s="102" t="s">
        <v>81</v>
      </c>
      <c r="X58" s="102"/>
      <c r="Y58" s="102" t="s">
        <v>22</v>
      </c>
      <c r="Z58" s="102"/>
      <c r="AA58" s="94" t="s">
        <v>22</v>
      </c>
      <c r="AB58" s="100" t="s">
        <v>22</v>
      </c>
      <c r="AC58" s="100"/>
      <c r="AD58" s="94" t="s">
        <v>22</v>
      </c>
    </row>
    <row r="59" spans="1:30" s="15" customFormat="1" ht="15.6" customHeight="1" x14ac:dyDescent="0.15">
      <c r="A59" s="27" t="s">
        <v>13</v>
      </c>
      <c r="B59" s="25" t="s">
        <v>63</v>
      </c>
      <c r="C59" s="121">
        <v>7093568</v>
      </c>
      <c r="D59" s="101"/>
      <c r="E59" s="101">
        <v>5544000</v>
      </c>
      <c r="F59" s="101"/>
      <c r="G59" s="102" t="s">
        <v>30</v>
      </c>
      <c r="H59" s="102"/>
      <c r="I59" s="101">
        <v>12495884</v>
      </c>
      <c r="J59" s="101"/>
      <c r="K59" s="102" t="s">
        <v>30</v>
      </c>
      <c r="L59" s="102"/>
      <c r="M59" s="102" t="s">
        <v>30</v>
      </c>
      <c r="N59" s="102"/>
      <c r="O59" s="102">
        <v>3661975</v>
      </c>
      <c r="P59" s="102"/>
      <c r="Q59" s="102">
        <v>2175116</v>
      </c>
      <c r="R59" s="102"/>
      <c r="S59" s="102" t="s">
        <v>30</v>
      </c>
      <c r="T59" s="102"/>
      <c r="U59" s="102" t="s">
        <v>22</v>
      </c>
      <c r="V59" s="102"/>
      <c r="W59" s="102" t="s">
        <v>22</v>
      </c>
      <c r="X59" s="102"/>
      <c r="Y59" s="102" t="s">
        <v>22</v>
      </c>
      <c r="Z59" s="102"/>
      <c r="AA59" s="94" t="s">
        <v>22</v>
      </c>
      <c r="AB59" s="100" t="s">
        <v>22</v>
      </c>
      <c r="AC59" s="100"/>
      <c r="AD59" s="94" t="s">
        <v>22</v>
      </c>
    </row>
    <row r="60" spans="1:30" s="15" customFormat="1" ht="15.6" customHeight="1" x14ac:dyDescent="0.15">
      <c r="A60" s="27" t="s">
        <v>14</v>
      </c>
      <c r="B60" s="25" t="s">
        <v>64</v>
      </c>
      <c r="C60" s="121">
        <v>624651</v>
      </c>
      <c r="D60" s="101"/>
      <c r="E60" s="101">
        <v>316716</v>
      </c>
      <c r="F60" s="101"/>
      <c r="G60" s="101">
        <v>719519</v>
      </c>
      <c r="H60" s="101"/>
      <c r="I60" s="101">
        <v>92073</v>
      </c>
      <c r="J60" s="101"/>
      <c r="K60" s="102">
        <v>1055792</v>
      </c>
      <c r="L60" s="102"/>
      <c r="M60" s="101">
        <v>1213296</v>
      </c>
      <c r="N60" s="101"/>
      <c r="O60" s="102">
        <v>96895</v>
      </c>
      <c r="P60" s="102"/>
      <c r="Q60" s="102">
        <v>104392</v>
      </c>
      <c r="R60" s="102"/>
      <c r="S60" s="102">
        <v>106499</v>
      </c>
      <c r="T60" s="102"/>
      <c r="U60" s="101">
        <v>92162</v>
      </c>
      <c r="V60" s="101"/>
      <c r="W60" s="101">
        <v>146498</v>
      </c>
      <c r="X60" s="101"/>
      <c r="Y60" s="101">
        <v>96480</v>
      </c>
      <c r="Z60" s="101"/>
      <c r="AA60" s="80">
        <f>Y60/$Y$39*100</f>
        <v>0.12140416754786822</v>
      </c>
      <c r="AB60" s="100">
        <f>Y60-W60</f>
        <v>-50018</v>
      </c>
      <c r="AC60" s="100"/>
      <c r="AD60" s="80">
        <f t="shared" ref="AD60" si="7">Y60/W60*100-100</f>
        <v>-34.142445630657065</v>
      </c>
    </row>
    <row r="61" spans="1:30" s="15" customFormat="1" ht="15.6" customHeight="1" x14ac:dyDescent="0.15">
      <c r="A61" s="27" t="s">
        <v>15</v>
      </c>
      <c r="B61" s="25" t="s">
        <v>65</v>
      </c>
      <c r="C61" s="121">
        <v>3355577</v>
      </c>
      <c r="D61" s="101"/>
      <c r="E61" s="102" t="s">
        <v>22</v>
      </c>
      <c r="F61" s="102"/>
      <c r="G61" s="102" t="s">
        <v>79</v>
      </c>
      <c r="H61" s="102"/>
      <c r="I61" s="102" t="s">
        <v>22</v>
      </c>
      <c r="J61" s="102"/>
      <c r="K61" s="102" t="s">
        <v>80</v>
      </c>
      <c r="L61" s="102"/>
      <c r="M61" s="101">
        <v>0</v>
      </c>
      <c r="N61" s="101"/>
      <c r="O61" s="102">
        <v>0</v>
      </c>
      <c r="P61" s="102"/>
      <c r="Q61" s="102">
        <v>0</v>
      </c>
      <c r="R61" s="102"/>
      <c r="S61" s="102" t="s">
        <v>29</v>
      </c>
      <c r="T61" s="102"/>
      <c r="U61" s="102">
        <v>0</v>
      </c>
      <c r="V61" s="102"/>
      <c r="W61" s="102">
        <v>0</v>
      </c>
      <c r="X61" s="102"/>
      <c r="Y61" s="102">
        <v>0</v>
      </c>
      <c r="Z61" s="102"/>
      <c r="AA61" s="94">
        <v>0</v>
      </c>
      <c r="AB61" s="100">
        <v>0</v>
      </c>
      <c r="AC61" s="100"/>
      <c r="AD61" s="94">
        <v>0</v>
      </c>
    </row>
    <row r="62" spans="1:30" s="15" customFormat="1" ht="15.6" customHeight="1" x14ac:dyDescent="0.15">
      <c r="A62" s="27" t="s">
        <v>21</v>
      </c>
      <c r="B62" s="25" t="s">
        <v>66</v>
      </c>
      <c r="C62" s="121">
        <v>6617505</v>
      </c>
      <c r="D62" s="101"/>
      <c r="E62" s="101">
        <v>7639555</v>
      </c>
      <c r="F62" s="101"/>
      <c r="G62" s="101">
        <v>8014575</v>
      </c>
      <c r="H62" s="101"/>
      <c r="I62" s="101">
        <v>6054267</v>
      </c>
      <c r="J62" s="101"/>
      <c r="K62" s="101">
        <v>6439149</v>
      </c>
      <c r="L62" s="101"/>
      <c r="M62" s="101">
        <v>7535949</v>
      </c>
      <c r="N62" s="101"/>
      <c r="O62" s="101">
        <v>10082044</v>
      </c>
      <c r="P62" s="101"/>
      <c r="Q62" s="101">
        <v>10706774</v>
      </c>
      <c r="R62" s="101"/>
      <c r="S62" s="101">
        <v>2706282</v>
      </c>
      <c r="T62" s="101"/>
      <c r="U62" s="101">
        <v>4220909</v>
      </c>
      <c r="V62" s="101"/>
      <c r="W62" s="101">
        <v>11496233</v>
      </c>
      <c r="X62" s="101"/>
      <c r="Y62" s="101">
        <v>6544813</v>
      </c>
      <c r="Z62" s="101"/>
      <c r="AA62" s="80">
        <f>Y62/$Y$39*100</f>
        <v>8.23556772410309</v>
      </c>
      <c r="AB62" s="100">
        <f>Y62-W62</f>
        <v>-4951420</v>
      </c>
      <c r="AC62" s="100"/>
      <c r="AD62" s="80">
        <f t="shared" ref="AD62:AD63" si="8">Y62/W62*100-100</f>
        <v>-43.069934299348326</v>
      </c>
    </row>
    <row r="63" spans="1:30" s="15" customFormat="1" ht="15.6" customHeight="1" x14ac:dyDescent="0.15">
      <c r="A63" s="27" t="s">
        <v>16</v>
      </c>
      <c r="B63" s="25" t="s">
        <v>67</v>
      </c>
      <c r="C63" s="122" t="s">
        <v>22</v>
      </c>
      <c r="D63" s="102"/>
      <c r="E63" s="102" t="s">
        <v>22</v>
      </c>
      <c r="F63" s="102"/>
      <c r="G63" s="101">
        <v>266265</v>
      </c>
      <c r="H63" s="101"/>
      <c r="I63" s="101">
        <v>109599</v>
      </c>
      <c r="J63" s="101"/>
      <c r="K63" s="101">
        <v>283964</v>
      </c>
      <c r="L63" s="101"/>
      <c r="M63" s="101">
        <v>280036</v>
      </c>
      <c r="N63" s="101"/>
      <c r="O63" s="101">
        <v>267360</v>
      </c>
      <c r="P63" s="101"/>
      <c r="Q63" s="101">
        <v>276667</v>
      </c>
      <c r="R63" s="101"/>
      <c r="S63" s="101">
        <v>268110</v>
      </c>
      <c r="T63" s="101"/>
      <c r="U63" s="101">
        <v>256986</v>
      </c>
      <c r="V63" s="101"/>
      <c r="W63" s="101">
        <v>246661</v>
      </c>
      <c r="X63" s="101"/>
      <c r="Y63" s="101">
        <v>261168</v>
      </c>
      <c r="Z63" s="101"/>
      <c r="AA63" s="80">
        <f>Y63/$Y$39*100</f>
        <v>0.32863685354624428</v>
      </c>
      <c r="AB63" s="100">
        <f>Y63-W63</f>
        <v>14507</v>
      </c>
      <c r="AC63" s="100"/>
      <c r="AD63" s="80">
        <f t="shared" si="8"/>
        <v>5.8813513283413386</v>
      </c>
    </row>
    <row r="64" spans="1:30" s="15" customFormat="1" ht="8.4" customHeight="1" x14ac:dyDescent="0.2">
      <c r="A64" s="5"/>
      <c r="B64" s="6"/>
      <c r="C64" s="99"/>
      <c r="D64" s="82"/>
      <c r="E64" s="82"/>
      <c r="F64" s="82"/>
      <c r="G64" s="82"/>
      <c r="H64" s="82"/>
      <c r="I64" s="82"/>
      <c r="J64" s="82"/>
      <c r="K64" s="83"/>
      <c r="L64" s="83"/>
      <c r="M64" s="83"/>
      <c r="N64" s="83"/>
      <c r="O64" s="83"/>
      <c r="P64" s="83"/>
      <c r="Q64" s="83"/>
      <c r="R64" s="83"/>
      <c r="S64" s="17"/>
      <c r="T64" s="17"/>
      <c r="U64" s="17"/>
      <c r="V64" s="17"/>
      <c r="W64" s="17"/>
      <c r="X64" s="17"/>
      <c r="Y64" s="17"/>
      <c r="Z64" s="17"/>
      <c r="AA64" s="84"/>
      <c r="AB64" s="11"/>
      <c r="AC64" s="91"/>
      <c r="AD64" s="17"/>
    </row>
    <row r="65" spans="1:28" s="15" customFormat="1" ht="17.399999999999999" customHeight="1" x14ac:dyDescent="0.2">
      <c r="A65" s="28" t="s">
        <v>70</v>
      </c>
      <c r="B65" s="29" t="s">
        <v>76</v>
      </c>
      <c r="C65" s="30"/>
      <c r="D65" s="30"/>
      <c r="E65" s="31"/>
      <c r="F65" s="31"/>
      <c r="G65" s="32"/>
      <c r="H65" s="32"/>
      <c r="I65" s="32"/>
      <c r="J65" s="32"/>
      <c r="K65" s="30"/>
      <c r="L65" s="30"/>
      <c r="M65" s="31"/>
      <c r="N65" s="32"/>
      <c r="O65" s="33"/>
      <c r="P65" s="33"/>
      <c r="Q65" s="33"/>
      <c r="R65" s="33"/>
      <c r="S65" s="33"/>
      <c r="T65" s="33"/>
      <c r="U65" s="33"/>
      <c r="V65" s="33"/>
      <c r="Y65" s="126"/>
    </row>
    <row r="66" spans="1:28" s="15" customFormat="1" ht="9.75" customHeight="1" x14ac:dyDescent="0.15">
      <c r="A66" s="28"/>
      <c r="B66" s="34" t="s">
        <v>68</v>
      </c>
      <c r="C66" s="35"/>
      <c r="D66" s="35"/>
      <c r="E66" s="31"/>
      <c r="F66" s="31"/>
      <c r="G66" s="32"/>
      <c r="H66" s="32"/>
      <c r="I66" s="32"/>
      <c r="J66" s="32"/>
      <c r="K66" s="30"/>
      <c r="L66" s="30"/>
      <c r="M66" s="31"/>
      <c r="N66" s="32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8" s="33" customFormat="1" ht="13.8" customHeight="1" x14ac:dyDescent="0.15">
      <c r="B67" s="34" t="s">
        <v>75</v>
      </c>
      <c r="C67" s="36"/>
      <c r="D67" s="36"/>
      <c r="I67" s="37"/>
      <c r="J67" s="37"/>
    </row>
    <row r="68" spans="1:28" s="33" customFormat="1" ht="13.8" customHeight="1" x14ac:dyDescent="0.15">
      <c r="A68" s="38" t="s">
        <v>69</v>
      </c>
      <c r="B68" s="39" t="s">
        <v>73</v>
      </c>
      <c r="C68" s="40"/>
      <c r="D68" s="40"/>
      <c r="E68" s="41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3"/>
      <c r="X68" s="43"/>
      <c r="Y68" s="41"/>
      <c r="Z68" s="40"/>
    </row>
    <row r="69" spans="1:28" s="33" customFormat="1" ht="13.8" customHeight="1" x14ac:dyDescent="0.15">
      <c r="A69" s="38" t="s">
        <v>71</v>
      </c>
      <c r="B69" s="39" t="s">
        <v>74</v>
      </c>
      <c r="C69" s="44"/>
      <c r="D69" s="44"/>
      <c r="E69" s="39"/>
      <c r="F69" s="39"/>
      <c r="G69" s="45"/>
      <c r="H69" s="45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7"/>
      <c r="X69" s="47"/>
      <c r="Y69" s="39"/>
      <c r="Z69" s="44"/>
    </row>
    <row r="70" spans="1:28" s="40" customFormat="1" ht="13.8" customHeight="1" x14ac:dyDescent="0.15">
      <c r="A70" s="77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8" s="44" customFormat="1" ht="13.8" customHeight="1" x14ac:dyDescent="0.15">
      <c r="A71" s="79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</row>
    <row r="72" spans="1:28" s="78" customFormat="1" ht="16.5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</row>
    <row r="73" spans="1:28" ht="16.5" customHeight="1" x14ac:dyDescent="0.2"/>
  </sheetData>
  <mergeCells count="353">
    <mergeCell ref="C59:D59"/>
    <mergeCell ref="E59:F59"/>
    <mergeCell ref="C60:D60"/>
    <mergeCell ref="E60:F60"/>
    <mergeCell ref="C61:D61"/>
    <mergeCell ref="E61:F61"/>
    <mergeCell ref="C62:D62"/>
    <mergeCell ref="E62:F62"/>
    <mergeCell ref="C63:D63"/>
    <mergeCell ref="E63:F63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C49:D49"/>
    <mergeCell ref="E49:F49"/>
    <mergeCell ref="C50:D50"/>
    <mergeCell ref="E50:F50"/>
    <mergeCell ref="C51:D51"/>
    <mergeCell ref="E51:F51"/>
    <mergeCell ref="C52:D52"/>
    <mergeCell ref="E52:F52"/>
    <mergeCell ref="C53:D53"/>
    <mergeCell ref="E53:F5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A5:B5"/>
    <mergeCell ref="C36:D36"/>
    <mergeCell ref="G36:H36"/>
    <mergeCell ref="I36:J36"/>
    <mergeCell ref="K36:L36"/>
    <mergeCell ref="Q37:R37"/>
    <mergeCell ref="S37:T37"/>
    <mergeCell ref="U37:V37"/>
    <mergeCell ref="W37:X37"/>
    <mergeCell ref="Q36:R36"/>
    <mergeCell ref="S36:T36"/>
    <mergeCell ref="C3:O3"/>
    <mergeCell ref="P3:AB3"/>
    <mergeCell ref="O36:P36"/>
    <mergeCell ref="E36:F36"/>
    <mergeCell ref="E37:F37"/>
    <mergeCell ref="A37:B37"/>
    <mergeCell ref="C37:D37"/>
    <mergeCell ref="G37:H37"/>
    <mergeCell ref="I37:J37"/>
    <mergeCell ref="K37:L37"/>
    <mergeCell ref="A2:H2"/>
    <mergeCell ref="U36:V36"/>
    <mergeCell ref="W36:X36"/>
    <mergeCell ref="Q39:R39"/>
    <mergeCell ref="S39:T39"/>
    <mergeCell ref="U39:V39"/>
    <mergeCell ref="W39:X39"/>
    <mergeCell ref="G39:H39"/>
    <mergeCell ref="I39:J39"/>
    <mergeCell ref="K39:L39"/>
    <mergeCell ref="M39:N39"/>
    <mergeCell ref="M36:N36"/>
    <mergeCell ref="O39:P39"/>
    <mergeCell ref="Q41:R41"/>
    <mergeCell ref="S41:T41"/>
    <mergeCell ref="U41:V41"/>
    <mergeCell ref="W41:X41"/>
    <mergeCell ref="G41:H41"/>
    <mergeCell ref="I41:J41"/>
    <mergeCell ref="K41:L41"/>
    <mergeCell ref="M41:N41"/>
    <mergeCell ref="Q40:R40"/>
    <mergeCell ref="S40:T40"/>
    <mergeCell ref="U40:V40"/>
    <mergeCell ref="W40:X40"/>
    <mergeCell ref="G40:H40"/>
    <mergeCell ref="I40:J40"/>
    <mergeCell ref="K40:L40"/>
    <mergeCell ref="M40:N40"/>
    <mergeCell ref="O41:P41"/>
    <mergeCell ref="O40:P40"/>
    <mergeCell ref="Q43:R43"/>
    <mergeCell ref="S43:T43"/>
    <mergeCell ref="U43:V43"/>
    <mergeCell ref="W43:X43"/>
    <mergeCell ref="G43:H43"/>
    <mergeCell ref="I43:J43"/>
    <mergeCell ref="K43:L43"/>
    <mergeCell ref="M43:N43"/>
    <mergeCell ref="Q42:R42"/>
    <mergeCell ref="S42:T42"/>
    <mergeCell ref="U42:V42"/>
    <mergeCell ref="W42:X42"/>
    <mergeCell ref="G42:H42"/>
    <mergeCell ref="I42:J42"/>
    <mergeCell ref="K42:L42"/>
    <mergeCell ref="M42:N42"/>
    <mergeCell ref="O43:P43"/>
    <mergeCell ref="O42:P42"/>
    <mergeCell ref="Q45:R45"/>
    <mergeCell ref="S45:T45"/>
    <mergeCell ref="U45:V45"/>
    <mergeCell ref="W45:X45"/>
    <mergeCell ref="G45:H45"/>
    <mergeCell ref="I45:J45"/>
    <mergeCell ref="K45:L45"/>
    <mergeCell ref="M45:N45"/>
    <mergeCell ref="Q44:R44"/>
    <mergeCell ref="S44:T44"/>
    <mergeCell ref="U44:V44"/>
    <mergeCell ref="W44:X44"/>
    <mergeCell ref="G44:H44"/>
    <mergeCell ref="I44:J44"/>
    <mergeCell ref="K44:L44"/>
    <mergeCell ref="M44:N44"/>
    <mergeCell ref="O45:P45"/>
    <mergeCell ref="O44:P44"/>
    <mergeCell ref="Y47:Z47"/>
    <mergeCell ref="Q46:R46"/>
    <mergeCell ref="S46:T46"/>
    <mergeCell ref="U46:V46"/>
    <mergeCell ref="W46:X46"/>
    <mergeCell ref="G46:H46"/>
    <mergeCell ref="I46:J46"/>
    <mergeCell ref="K46:L46"/>
    <mergeCell ref="M46:N46"/>
    <mergeCell ref="O47:P47"/>
    <mergeCell ref="O46:P46"/>
    <mergeCell ref="Q48:R48"/>
    <mergeCell ref="S48:T48"/>
    <mergeCell ref="U48:V48"/>
    <mergeCell ref="W48:X48"/>
    <mergeCell ref="G48:H48"/>
    <mergeCell ref="I48:J48"/>
    <mergeCell ref="K48:L48"/>
    <mergeCell ref="M48:N48"/>
    <mergeCell ref="Q47:R47"/>
    <mergeCell ref="S47:T47"/>
    <mergeCell ref="U47:V47"/>
    <mergeCell ref="W47:X47"/>
    <mergeCell ref="G47:H47"/>
    <mergeCell ref="I47:J47"/>
    <mergeCell ref="K47:L47"/>
    <mergeCell ref="M47:N47"/>
    <mergeCell ref="O48:P48"/>
    <mergeCell ref="Q50:R50"/>
    <mergeCell ref="S50:T50"/>
    <mergeCell ref="U50:V50"/>
    <mergeCell ref="W50:X50"/>
    <mergeCell ref="G50:H50"/>
    <mergeCell ref="I50:J50"/>
    <mergeCell ref="K50:L50"/>
    <mergeCell ref="M50:N50"/>
    <mergeCell ref="Q49:R49"/>
    <mergeCell ref="S49:T49"/>
    <mergeCell ref="U49:V49"/>
    <mergeCell ref="W49:X49"/>
    <mergeCell ref="G49:H49"/>
    <mergeCell ref="I49:J49"/>
    <mergeCell ref="K49:L49"/>
    <mergeCell ref="M49:N49"/>
    <mergeCell ref="O50:P50"/>
    <mergeCell ref="O49:P49"/>
    <mergeCell ref="Y52:Z52"/>
    <mergeCell ref="Q51:R51"/>
    <mergeCell ref="S51:T51"/>
    <mergeCell ref="U51:V51"/>
    <mergeCell ref="W51:X51"/>
    <mergeCell ref="G51:H51"/>
    <mergeCell ref="I51:J51"/>
    <mergeCell ref="K51:L51"/>
    <mergeCell ref="M51:N51"/>
    <mergeCell ref="O52:P52"/>
    <mergeCell ref="O51:P51"/>
    <mergeCell ref="Q53:R53"/>
    <mergeCell ref="S53:T53"/>
    <mergeCell ref="U53:V53"/>
    <mergeCell ref="W53:X53"/>
    <mergeCell ref="G53:H53"/>
    <mergeCell ref="I53:J53"/>
    <mergeCell ref="K53:L53"/>
    <mergeCell ref="M53:N53"/>
    <mergeCell ref="Q52:R52"/>
    <mergeCell ref="S52:T52"/>
    <mergeCell ref="U52:V52"/>
    <mergeCell ref="W52:X52"/>
    <mergeCell ref="G52:H52"/>
    <mergeCell ref="I52:J52"/>
    <mergeCell ref="K52:L52"/>
    <mergeCell ref="M52:N52"/>
    <mergeCell ref="O53:P53"/>
    <mergeCell ref="Q55:R55"/>
    <mergeCell ref="S55:T55"/>
    <mergeCell ref="U55:V55"/>
    <mergeCell ref="W55:X55"/>
    <mergeCell ref="G55:H55"/>
    <mergeCell ref="I55:J55"/>
    <mergeCell ref="K55:L55"/>
    <mergeCell ref="M55:N55"/>
    <mergeCell ref="Q54:R54"/>
    <mergeCell ref="S54:T54"/>
    <mergeCell ref="U54:V54"/>
    <mergeCell ref="W54:X54"/>
    <mergeCell ref="G54:H54"/>
    <mergeCell ref="I54:J54"/>
    <mergeCell ref="K54:L54"/>
    <mergeCell ref="M54:N54"/>
    <mergeCell ref="O55:P55"/>
    <mergeCell ref="O54:P54"/>
    <mergeCell ref="Y57:Z57"/>
    <mergeCell ref="Q56:R56"/>
    <mergeCell ref="S56:T56"/>
    <mergeCell ref="U56:V56"/>
    <mergeCell ref="W56:X56"/>
    <mergeCell ref="G56:H56"/>
    <mergeCell ref="I56:J56"/>
    <mergeCell ref="K56:L56"/>
    <mergeCell ref="M56:N56"/>
    <mergeCell ref="O57:P57"/>
    <mergeCell ref="O56:P56"/>
    <mergeCell ref="Q58:R58"/>
    <mergeCell ref="S58:T58"/>
    <mergeCell ref="U58:V58"/>
    <mergeCell ref="W58:X58"/>
    <mergeCell ref="G58:H58"/>
    <mergeCell ref="I58:J58"/>
    <mergeCell ref="K58:L58"/>
    <mergeCell ref="M58:N58"/>
    <mergeCell ref="Q57:R57"/>
    <mergeCell ref="S57:T57"/>
    <mergeCell ref="U57:V57"/>
    <mergeCell ref="W57:X57"/>
    <mergeCell ref="G57:H57"/>
    <mergeCell ref="I57:J57"/>
    <mergeCell ref="K57:L57"/>
    <mergeCell ref="M57:N57"/>
    <mergeCell ref="O58:P58"/>
    <mergeCell ref="Q60:R60"/>
    <mergeCell ref="S60:T60"/>
    <mergeCell ref="U60:V60"/>
    <mergeCell ref="W60:X60"/>
    <mergeCell ref="G60:H60"/>
    <mergeCell ref="I60:J60"/>
    <mergeCell ref="K60:L60"/>
    <mergeCell ref="M60:N60"/>
    <mergeCell ref="Q59:R59"/>
    <mergeCell ref="S59:T59"/>
    <mergeCell ref="U59:V59"/>
    <mergeCell ref="W59:X59"/>
    <mergeCell ref="G59:H59"/>
    <mergeCell ref="I59:J59"/>
    <mergeCell ref="K59:L59"/>
    <mergeCell ref="M59:N59"/>
    <mergeCell ref="O60:P60"/>
    <mergeCell ref="O59:P59"/>
    <mergeCell ref="Y62:Z62"/>
    <mergeCell ref="Q61:R61"/>
    <mergeCell ref="S61:T61"/>
    <mergeCell ref="U61:V61"/>
    <mergeCell ref="W61:X61"/>
    <mergeCell ref="G61:H61"/>
    <mergeCell ref="I61:J61"/>
    <mergeCell ref="K61:L61"/>
    <mergeCell ref="M61:N61"/>
    <mergeCell ref="O62:P62"/>
    <mergeCell ref="O61:P61"/>
    <mergeCell ref="Q63:R63"/>
    <mergeCell ref="S63:T63"/>
    <mergeCell ref="U63:V63"/>
    <mergeCell ref="W63:X63"/>
    <mergeCell ref="G63:H63"/>
    <mergeCell ref="I63:J63"/>
    <mergeCell ref="K63:L63"/>
    <mergeCell ref="M63:N63"/>
    <mergeCell ref="Q62:R62"/>
    <mergeCell ref="S62:T62"/>
    <mergeCell ref="U62:V62"/>
    <mergeCell ref="W62:X62"/>
    <mergeCell ref="G62:H62"/>
    <mergeCell ref="I62:J62"/>
    <mergeCell ref="K62:L62"/>
    <mergeCell ref="M62:N62"/>
    <mergeCell ref="O63:P63"/>
    <mergeCell ref="AB42:AC42"/>
    <mergeCell ref="AB43:AC43"/>
    <mergeCell ref="AB44:AC44"/>
    <mergeCell ref="AB45:AC45"/>
    <mergeCell ref="AB46:AC46"/>
    <mergeCell ref="Y36:Z36"/>
    <mergeCell ref="Y37:Z37"/>
    <mergeCell ref="AB37:AC37"/>
    <mergeCell ref="Y39:Z39"/>
    <mergeCell ref="AB39:AC39"/>
    <mergeCell ref="Y40:Z40"/>
    <mergeCell ref="AB40:AC40"/>
    <mergeCell ref="Y41:Z41"/>
    <mergeCell ref="AB41:AC41"/>
    <mergeCell ref="Y42:Z42"/>
    <mergeCell ref="AB52:AC52"/>
    <mergeCell ref="AB53:AC53"/>
    <mergeCell ref="AB54:AC54"/>
    <mergeCell ref="AB55:AC55"/>
    <mergeCell ref="AB56:AC56"/>
    <mergeCell ref="AB47:AC47"/>
    <mergeCell ref="AB48:AC48"/>
    <mergeCell ref="AB49:AC49"/>
    <mergeCell ref="AB50:AC50"/>
    <mergeCell ref="AB51:AC51"/>
    <mergeCell ref="AB62:AC62"/>
    <mergeCell ref="Y63:Z63"/>
    <mergeCell ref="AB63:AC63"/>
    <mergeCell ref="Y43:Z43"/>
    <mergeCell ref="Y44:Z44"/>
    <mergeCell ref="Y45:Z45"/>
    <mergeCell ref="Y46:Z46"/>
    <mergeCell ref="Y48:Z48"/>
    <mergeCell ref="Y49:Z49"/>
    <mergeCell ref="Y50:Z50"/>
    <mergeCell ref="Y51:Z51"/>
    <mergeCell ref="Y53:Z53"/>
    <mergeCell ref="Y54:Z54"/>
    <mergeCell ref="Y55:Z55"/>
    <mergeCell ref="Y56:Z56"/>
    <mergeCell ref="Y58:Z58"/>
    <mergeCell ref="Y59:Z59"/>
    <mergeCell ref="Y60:Z60"/>
    <mergeCell ref="Y61:Z61"/>
    <mergeCell ref="AB57:AC57"/>
    <mergeCell ref="AB58:AC58"/>
    <mergeCell ref="AB59:AC59"/>
    <mergeCell ref="AB60:AC60"/>
    <mergeCell ref="AB61:AC61"/>
  </mergeCells>
  <phoneticPr fontId="2"/>
  <conditionalFormatting sqref="H68">
    <cfRule type="cellIs" dxfId="1" priority="2" stopIfTrue="1" operator="between">
      <formula>1</formula>
      <formula>2</formula>
    </cfRule>
  </conditionalFormatting>
  <conditionalFormatting sqref="G68">
    <cfRule type="cellIs" dxfId="0" priority="1" stopIfTrue="1" operator="between">
      <formula>1</formula>
      <formula>2</formula>
    </cfRule>
  </conditionalFormatting>
  <pageMargins left="0.70866141732283472" right="0.25" top="0.51181102362204722" bottom="0.31496062992125984" header="0.31496062992125984" footer="0.23622047244094491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 奈海</dc:creator>
  <cp:lastModifiedBy>川口 佐智</cp:lastModifiedBy>
  <cp:lastPrinted>2022-04-25T08:02:31Z</cp:lastPrinted>
  <dcterms:created xsi:type="dcterms:W3CDTF">2007-11-30T04:42:07Z</dcterms:created>
  <dcterms:modified xsi:type="dcterms:W3CDTF">2022-04-25T08:03:06Z</dcterms:modified>
</cp:coreProperties>
</file>