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jcoels406\総務部-総務課$\統計\02市ホームページ\H28.2～ＨＰ更新\00工業統計調査\工業統計調査の結果の推移\"/>
    </mc:Choice>
  </mc:AlternateContent>
  <bookViews>
    <workbookView xWindow="0" yWindow="0" windowWidth="23040" windowHeight="8376"/>
  </bookViews>
  <sheets>
    <sheet name="第1表" sheetId="50" r:id="rId1"/>
  </sheets>
  <calcPr calcId="162913"/>
</workbook>
</file>

<file path=xl/calcChain.xml><?xml version="1.0" encoding="utf-8"?>
<calcChain xmlns="http://schemas.openxmlformats.org/spreadsheetml/2006/main">
  <c r="I51" i="50" l="1"/>
  <c r="J51" i="50" s="1"/>
  <c r="I52" i="50"/>
  <c r="J52" i="50"/>
  <c r="J50" i="50"/>
  <c r="I50" i="50"/>
  <c r="E51" i="50"/>
  <c r="F51" i="50" s="1"/>
  <c r="G51" i="50"/>
  <c r="E52" i="50"/>
  <c r="F52" i="50" s="1"/>
  <c r="G52" i="50"/>
  <c r="G50" i="50"/>
  <c r="F50" i="50"/>
  <c r="E50" i="50"/>
  <c r="I32" i="50"/>
  <c r="J32" i="50" s="1"/>
  <c r="I33" i="50"/>
  <c r="J33" i="50"/>
  <c r="I34" i="50"/>
  <c r="J34" i="50" s="1"/>
  <c r="I35" i="50"/>
  <c r="J35" i="50" s="1"/>
  <c r="J31" i="50"/>
  <c r="I31" i="50"/>
  <c r="E33" i="50"/>
  <c r="F33" i="50" s="1"/>
  <c r="G33" i="50"/>
  <c r="E34" i="50"/>
  <c r="F34" i="50" s="1"/>
  <c r="G34" i="50"/>
  <c r="E35" i="50"/>
  <c r="F35" i="50" s="1"/>
  <c r="G35" i="50"/>
  <c r="G32" i="50"/>
  <c r="F32" i="50"/>
  <c r="E32" i="50"/>
  <c r="G16" i="50"/>
  <c r="G17" i="50"/>
  <c r="G18" i="50"/>
  <c r="I17" i="50"/>
  <c r="J17" i="50" s="1"/>
  <c r="I18" i="50"/>
  <c r="J18" i="50"/>
  <c r="E15" i="50"/>
  <c r="E16" i="50"/>
  <c r="F16" i="50" s="1"/>
  <c r="E17" i="50"/>
  <c r="F17" i="50" s="1"/>
  <c r="E18" i="50"/>
  <c r="F18" i="50" s="1"/>
  <c r="E14" i="50"/>
  <c r="G49" i="50" l="1"/>
  <c r="E49" i="50"/>
  <c r="F49" i="50" s="1"/>
  <c r="I49" i="50" l="1"/>
  <c r="J49" i="50" s="1"/>
  <c r="I48" i="50"/>
  <c r="J48" i="50" s="1"/>
  <c r="G48" i="50"/>
  <c r="E48" i="50"/>
  <c r="F48" i="50" s="1"/>
  <c r="G31" i="50"/>
  <c r="E31" i="50"/>
  <c r="F31" i="50" s="1"/>
  <c r="I16" i="50"/>
  <c r="J16" i="50" s="1"/>
  <c r="I15" i="50"/>
  <c r="G15" i="50"/>
  <c r="I14" i="50"/>
</calcChain>
</file>

<file path=xl/sharedStrings.xml><?xml version="1.0" encoding="utf-8"?>
<sst xmlns="http://schemas.openxmlformats.org/spreadsheetml/2006/main" count="109" uniqueCount="42">
  <si>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</si>
  <si>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</si>
  <si>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年   次</t>
    <rPh sb="0" eb="1">
      <t>ネン</t>
    </rPh>
    <rPh sb="4" eb="5">
      <t>ジ</t>
    </rPh>
    <phoneticPr fontId="1"/>
  </si>
  <si>
    <t>前年比</t>
    <rPh sb="0" eb="3">
      <t>ゼンネンヒ</t>
    </rPh>
    <phoneticPr fontId="1"/>
  </si>
  <si>
    <t>所</t>
    <rPh sb="0" eb="1">
      <t>ショ</t>
    </rPh>
    <phoneticPr fontId="1"/>
  </si>
  <si>
    <t>人</t>
    <rPh sb="0" eb="1">
      <t>ニン</t>
    </rPh>
    <phoneticPr fontId="1"/>
  </si>
  <si>
    <t>西条市</t>
    <rPh sb="0" eb="3">
      <t>サイジョウシ</t>
    </rPh>
    <phoneticPr fontId="1"/>
  </si>
  <si>
    <t>愛媛県</t>
    <rPh sb="0" eb="3">
      <t>エヒメケン</t>
    </rPh>
    <phoneticPr fontId="1"/>
  </si>
  <si>
    <t>実  数</t>
    <rPh sb="0" eb="4">
      <t>ジッスウ</t>
    </rPh>
    <phoneticPr fontId="1"/>
  </si>
  <si>
    <t>前年増減数</t>
    <rPh sb="0" eb="2">
      <t>ゼンネン</t>
    </rPh>
    <rPh sb="2" eb="3">
      <t>ゾウ</t>
    </rPh>
    <rPh sb="3" eb="5">
      <t>ゲンスウ</t>
    </rPh>
    <phoneticPr fontId="1"/>
  </si>
  <si>
    <t>愛媛県比</t>
    <rPh sb="0" eb="3">
      <t>エヒメケン</t>
    </rPh>
    <rPh sb="3" eb="4">
      <t>ヒ</t>
    </rPh>
    <phoneticPr fontId="1"/>
  </si>
  <si>
    <t>実  額</t>
    <rPh sb="0" eb="1">
      <t>ジツ</t>
    </rPh>
    <rPh sb="3" eb="4">
      <t>ガク</t>
    </rPh>
    <phoneticPr fontId="1"/>
  </si>
  <si>
    <t>前年増減額</t>
    <rPh sb="0" eb="2">
      <t>ゼンネン</t>
    </rPh>
    <rPh sb="2" eb="3">
      <t>ゾウ</t>
    </rPh>
    <phoneticPr fontId="1"/>
  </si>
  <si>
    <t>％</t>
    <phoneticPr fontId="1"/>
  </si>
  <si>
    <t>万円</t>
    <phoneticPr fontId="1"/>
  </si>
  <si>
    <t>第１表 主要項目の推移(西条市及び愛媛県）（従業者４人以上の事業所）</t>
    <rPh sb="4" eb="6">
      <t>シュヨウ</t>
    </rPh>
    <rPh sb="6" eb="8">
      <t>コウモク</t>
    </rPh>
    <rPh sb="9" eb="11">
      <t>スイイ</t>
    </rPh>
    <rPh sb="12" eb="15">
      <t>サイジョウシ</t>
    </rPh>
    <rPh sb="15" eb="16">
      <t>オヨ</t>
    </rPh>
    <rPh sb="17" eb="20">
      <t>エヒメケン</t>
    </rPh>
    <rPh sb="22" eb="25">
      <t>ジュウギョウシャ</t>
    </rPh>
    <rPh sb="26" eb="27">
      <t>ニン</t>
    </rPh>
    <rPh sb="27" eb="29">
      <t>イジョウ</t>
    </rPh>
    <rPh sb="30" eb="33">
      <t>ジギョウショ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</si>
  <si>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</si>
  <si>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</si>
  <si>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</si>
  <si>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</si>
  <si>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</si>
  <si>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</si>
  <si>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</si>
  <si>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（１）事業所数</t>
    <phoneticPr fontId="1"/>
  </si>
  <si>
    <t>（２）従業者数</t>
    <rPh sb="3" eb="6">
      <t>ジュウギョウシャ</t>
    </rPh>
    <rPh sb="6" eb="7">
      <t>スウ</t>
    </rPh>
    <phoneticPr fontId="1"/>
  </si>
  <si>
    <t>（３）製造品出荷額等</t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</si>
  <si>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</si>
  <si>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</si>
  <si>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a)</t>
  </si>
  <si>
    <t>注)</t>
    <phoneticPr fontId="1"/>
  </si>
  <si>
    <t>a)</t>
    <phoneticPr fontId="1"/>
  </si>
  <si>
    <t>b)</t>
    <phoneticPr fontId="1"/>
  </si>
  <si>
    <t>平成26年以前の工業統計調査は、事業所数、従業者数は調査年の12月31日現在、製造品出荷額等は調査年１年間の数値である。</t>
    <rPh sb="12" eb="14">
      <t>チョウサ</t>
    </rPh>
    <phoneticPr fontId="1"/>
  </si>
  <si>
    <t>額等は平成23年1年間の数値である。</t>
    <rPh sb="3" eb="5">
      <t>ヘイセイ</t>
    </rPh>
    <rPh sb="7" eb="8">
      <t>ネン</t>
    </rPh>
    <rPh sb="9" eb="11">
      <t>ネンカン</t>
    </rPh>
    <rPh sb="12" eb="14">
      <t>スウチ</t>
    </rPh>
    <phoneticPr fontId="1"/>
  </si>
  <si>
    <t>ある。</t>
    <phoneticPr fontId="1"/>
  </si>
  <si>
    <t>平成23年の数値は経済センサス－活動調査の製造業に関する数値で、事業所数、従業者数は平成24年2月1日現在、製造品出荷</t>
    <rPh sb="0" eb="2">
      <t>ヘイセイ</t>
    </rPh>
    <rPh sb="4" eb="5">
      <t>ネン</t>
    </rPh>
    <rPh sb="6" eb="8">
      <t>スウチ</t>
    </rPh>
    <rPh sb="28" eb="30">
      <t>スウチ</t>
    </rPh>
    <rPh sb="42" eb="44">
      <t>ヘイセイ</t>
    </rPh>
    <rPh sb="46" eb="47">
      <t>ネン</t>
    </rPh>
    <phoneticPr fontId="1"/>
  </si>
  <si>
    <t>額等は平成27年1年間の数値である。</t>
    <phoneticPr fontId="1"/>
  </si>
  <si>
    <t>平成27年の数値は経済センサス－活動調査の製造業に関する数値で、事業所数、従業者数は平成28年6月1日現在、製造品出荷</t>
    <rPh sb="0" eb="2">
      <t>ヘイセイ</t>
    </rPh>
    <rPh sb="4" eb="5">
      <t>ネン</t>
    </rPh>
    <rPh sb="6" eb="8">
      <t>スウチ</t>
    </rPh>
    <rPh sb="28" eb="30">
      <t>スウチ</t>
    </rPh>
    <phoneticPr fontId="1"/>
  </si>
  <si>
    <t>平成29年以降の工業統計調査は、事業所数、従業者数は調査年の6月1日現在、製造品出荷額等は調査年の前年１年間の数値で</t>
    <rPh sb="8" eb="12">
      <t>コウギョウトウケイ</t>
    </rPh>
    <rPh sb="12" eb="14">
      <t>チョウサ</t>
    </rPh>
    <phoneticPr fontId="1"/>
  </si>
  <si>
    <t>年次に統一している。</t>
    <phoneticPr fontId="1"/>
  </si>
  <si>
    <t>年次については、事業所数、従業者数と製造品出荷額等の調査時点が異なる年があるため、製造品出荷額等の調査対象（実績）</t>
    <rPh sb="26" eb="28">
      <t>チョウサ</t>
    </rPh>
    <rPh sb="28" eb="30">
      <t>ジテン</t>
    </rPh>
    <rPh sb="34" eb="35">
      <t>トシ</t>
    </rPh>
    <rPh sb="54" eb="56">
      <t>ジッセキ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</si>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</sst>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#,##0_);[Red]\(#,##0\)"/>
    <numFmt numFmtId="178" formatCode="0_);[Red]\(0\)"/>
    <numFmt numFmtId="179" formatCode="0.0;&quot;△ &quot;0.0"/>
    <numFmt numFmtId="181" formatCode="[$-411]g/&quot;標&quot;&quot;準&quot;"/>
    <numFmt numFmtId="182" formatCode="#,##0;&quot;△ &quot;#,##0;&quot;―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0.45"/>
      <color indexed="12"/>
      <name val="ＭＳ 明朝"/>
      <family val="1"/>
      <charset val="128"/>
    </font>
    <font>
      <sz val="10"/>
      <name val="Arial"/>
      <family val="2"/>
    </font>
    <font>
      <sz val="14"/>
      <name val="Terminal"/>
      <family val="3"/>
      <charset val="255"/>
    </font>
    <font>
      <sz val="8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/>
    <xf numFmtId="0" fontId="9" fillId="0" borderId="0"/>
    <xf numFmtId="38" fontId="6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179" fontId="4" fillId="0" borderId="0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9" fontId="4" fillId="0" borderId="1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horizontal="right" vertical="center" wrapText="1"/>
    </xf>
    <xf numFmtId="177" fontId="4" fillId="0" borderId="4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right" vertical="center" wrapText="1"/>
    </xf>
    <xf numFmtId="179" fontId="4" fillId="0" borderId="11" xfId="0" applyNumberFormat="1" applyFont="1" applyFill="1" applyBorder="1" applyAlignment="1">
      <alignment horizontal="right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49" fontId="5" fillId="0" borderId="12" xfId="0" applyNumberFormat="1" applyFont="1" applyFill="1" applyBorder="1" applyAlignment="1">
      <alignment horizontal="center" vertical="center"/>
    </xf>
    <xf numFmtId="179" fontId="4" fillId="0" borderId="12" xfId="0" applyNumberFormat="1" applyFont="1" applyFill="1" applyBorder="1" applyAlignment="1">
      <alignment horizontal="right" vertical="center" wrapText="1"/>
    </xf>
    <xf numFmtId="49" fontId="4" fillId="3" borderId="13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right" vertical="center" wrapText="1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49" fontId="12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right" vertical="center" wrapText="1"/>
    </xf>
    <xf numFmtId="176" fontId="11" fillId="0" borderId="0" xfId="0" applyNumberFormat="1" applyFont="1" applyFill="1" applyBorder="1" applyAlignment="1">
      <alignment horizontal="right" vertical="center" wrapText="1"/>
    </xf>
    <xf numFmtId="179" fontId="11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>
      <alignment horizontal="right" vertical="center" wrapText="1"/>
    </xf>
    <xf numFmtId="181" fontId="11" fillId="0" borderId="0" xfId="0" applyNumberFormat="1" applyFont="1" applyBorder="1" applyAlignment="1" applyProtection="1">
      <alignment horizontal="left" vertical="center"/>
      <protection locked="0"/>
    </xf>
    <xf numFmtId="181" fontId="11" fillId="0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vertical="center"/>
    </xf>
    <xf numFmtId="181" fontId="11" fillId="0" borderId="0" xfId="0" applyNumberFormat="1" applyFont="1" applyBorder="1" applyAlignment="1" applyProtection="1">
      <alignment horizontal="center" vertical="center"/>
      <protection locked="0"/>
    </xf>
    <xf numFmtId="182" fontId="11" fillId="0" borderId="0" xfId="2" applyNumberFormat="1" applyFont="1" applyBorder="1" applyAlignment="1">
      <alignment vertical="center"/>
    </xf>
    <xf numFmtId="176" fontId="11" fillId="0" borderId="0" xfId="2" applyNumberFormat="1" applyFont="1" applyBorder="1" applyAlignment="1">
      <alignment horizontal="left" vertical="center"/>
    </xf>
    <xf numFmtId="176" fontId="11" fillId="0" borderId="0" xfId="2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8" applyFont="1" applyFill="1" applyBorder="1" applyAlignment="1">
      <alignment vertical="center"/>
    </xf>
    <xf numFmtId="0" fontId="11" fillId="0" borderId="0" xfId="8" applyFont="1" applyFill="1" applyAlignment="1">
      <alignment vertical="center"/>
    </xf>
    <xf numFmtId="181" fontId="13" fillId="0" borderId="0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38" fontId="4" fillId="0" borderId="1" xfId="9" applyFont="1" applyFill="1" applyBorder="1" applyAlignment="1">
      <alignment horizontal="right" vertical="center" wrapText="1"/>
    </xf>
  </cellXfs>
  <cellStyles count="10">
    <cellStyle name="パーセント 2" xfId="3"/>
    <cellStyle name="ハイパーリンク 2" xfId="5"/>
    <cellStyle name="桁区切り" xfId="9" builtinId="6"/>
    <cellStyle name="桁区切り 2" xfId="2"/>
    <cellStyle name="標準" xfId="0" builtinId="0"/>
    <cellStyle name="標準 2" xfId="7"/>
    <cellStyle name="標準 2 3" xfId="6"/>
    <cellStyle name="標準 3" xfId="1"/>
    <cellStyle name="標準 4" xfId="4"/>
    <cellStyle name="標準_第Ⅴ表" xfId="8"/>
  </cellStyles>
  <dxfs count="1">
    <dxf>
      <fill>
        <patternFill>
          <bgColor indexed="1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63"/>
  <sheetViews>
    <sheetView tabSelected="1" zoomScaleNormal="100" workbookViewId="0">
      <selection activeCell="D18" sqref="D18"/>
    </sheetView>
  </sheetViews>
  <sheetFormatPr defaultColWidth="14.77734375" defaultRowHeight="14.4" customHeight="1" x14ac:dyDescent="0.2"/>
  <cols>
    <col min="1" max="1" width="3.77734375" style="1" customWidth="1"/>
    <col min="2" max="2" width="6.109375" style="10" customWidth="1"/>
    <col min="3" max="3" width="2.44140625" style="10" customWidth="1"/>
    <col min="4" max="4" width="13.88671875" style="10" customWidth="1"/>
    <col min="5" max="5" width="15.33203125" style="1" customWidth="1"/>
    <col min="6" max="6" width="9.109375" style="1" customWidth="1"/>
    <col min="7" max="7" width="9.21875" style="11" customWidth="1"/>
    <col min="8" max="8" width="13.88671875" style="1" customWidth="1"/>
    <col min="9" max="9" width="15.33203125" style="1" customWidth="1"/>
    <col min="10" max="10" width="9.109375" style="1" customWidth="1"/>
    <col min="11" max="16384" width="14.77734375" style="1"/>
  </cols>
  <sheetData>
    <row r="1" spans="1:10" ht="21" customHeight="1" x14ac:dyDescent="0.2">
      <c r="A1" s="12" t="s">
        <v>15</v>
      </c>
      <c r="C1" s="12"/>
      <c r="D1" s="2"/>
      <c r="E1" s="2"/>
      <c r="F1" s="2"/>
      <c r="G1" s="2"/>
      <c r="H1" s="2"/>
      <c r="I1" s="2"/>
      <c r="J1" s="2"/>
    </row>
    <row r="2" spans="1:10" ht="16.8" customHeight="1" x14ac:dyDescent="0.2">
      <c r="B2" s="12"/>
      <c r="C2" s="12"/>
      <c r="D2" s="2"/>
      <c r="E2" s="2"/>
      <c r="F2" s="2"/>
      <c r="G2" s="2"/>
      <c r="H2" s="2"/>
      <c r="I2" s="2"/>
      <c r="J2" s="2"/>
    </row>
    <row r="3" spans="1:10" ht="14.4" customHeight="1" x14ac:dyDescent="0.2">
      <c r="A3" s="15" t="s">
        <v>23</v>
      </c>
      <c r="C3" s="15"/>
      <c r="D3" s="1"/>
      <c r="G3" s="1"/>
    </row>
    <row r="4" spans="1:10" ht="14.4" customHeight="1" x14ac:dyDescent="0.2">
      <c r="A4" s="59" t="s">
        <v>2</v>
      </c>
      <c r="B4" s="59"/>
      <c r="C4" s="29"/>
      <c r="D4" s="62" t="s">
        <v>6</v>
      </c>
      <c r="E4" s="62"/>
      <c r="F4" s="62"/>
      <c r="G4" s="62"/>
      <c r="H4" s="62" t="s">
        <v>7</v>
      </c>
      <c r="I4" s="62"/>
      <c r="J4" s="63"/>
    </row>
    <row r="5" spans="1:10" s="5" customFormat="1" ht="14.4" customHeight="1" x14ac:dyDescent="0.2">
      <c r="A5" s="60"/>
      <c r="B5" s="60"/>
      <c r="C5" s="31"/>
      <c r="D5" s="20" t="s">
        <v>8</v>
      </c>
      <c r="E5" s="20" t="s">
        <v>9</v>
      </c>
      <c r="F5" s="21" t="s">
        <v>3</v>
      </c>
      <c r="G5" s="21" t="s">
        <v>10</v>
      </c>
      <c r="H5" s="20" t="s">
        <v>8</v>
      </c>
      <c r="I5" s="20" t="s">
        <v>9</v>
      </c>
      <c r="J5" s="22" t="s">
        <v>3</v>
      </c>
    </row>
    <row r="6" spans="1:10" s="5" customFormat="1" ht="14.4" customHeight="1" x14ac:dyDescent="0.2">
      <c r="A6" s="61"/>
      <c r="B6" s="61"/>
      <c r="C6" s="30"/>
      <c r="D6" s="23" t="s">
        <v>4</v>
      </c>
      <c r="E6" s="23" t="s">
        <v>4</v>
      </c>
      <c r="F6" s="23" t="s">
        <v>13</v>
      </c>
      <c r="G6" s="23" t="s">
        <v>13</v>
      </c>
      <c r="H6" s="23" t="s">
        <v>4</v>
      </c>
      <c r="I6" s="23" t="s">
        <v>4</v>
      </c>
      <c r="J6" s="24" t="s">
        <v>13</v>
      </c>
    </row>
    <row r="7" spans="1:10" ht="13.8" customHeight="1" x14ac:dyDescent="0.2">
      <c r="A7" s="58" t="s">
        <v>0</v>
      </c>
      <c r="B7" s="58"/>
      <c r="C7" s="18"/>
      <c r="D7" s="13">
        <v>285</v>
      </c>
      <c r="E7" s="6">
        <v>7</v>
      </c>
      <c r="F7" s="7">
        <v>2.5179856115107953</v>
      </c>
      <c r="G7" s="7">
        <v>10.113555713271824</v>
      </c>
      <c r="H7" s="14">
        <v>2818</v>
      </c>
      <c r="I7" s="6">
        <v>68</v>
      </c>
      <c r="J7" s="7">
        <v>2.4727272727272691</v>
      </c>
    </row>
    <row r="8" spans="1:10" ht="14.4" customHeight="1" x14ac:dyDescent="0.2">
      <c r="A8" s="58" t="s">
        <v>1</v>
      </c>
      <c r="B8" s="58"/>
      <c r="C8" s="18"/>
      <c r="D8" s="13">
        <v>266</v>
      </c>
      <c r="E8" s="6">
        <v>-19</v>
      </c>
      <c r="F8" s="7">
        <v>-6.6666666666666714</v>
      </c>
      <c r="G8" s="7">
        <v>10.431372549019608</v>
      </c>
      <c r="H8" s="14">
        <v>2550</v>
      </c>
      <c r="I8" s="6">
        <v>-268</v>
      </c>
      <c r="J8" s="7">
        <v>-9.5102909865152583</v>
      </c>
    </row>
    <row r="9" spans="1:10" ht="14.4" customHeight="1" x14ac:dyDescent="0.2">
      <c r="A9" s="58" t="s">
        <v>16</v>
      </c>
      <c r="B9" s="58"/>
      <c r="C9" s="18"/>
      <c r="D9" s="13">
        <v>253</v>
      </c>
      <c r="E9" s="6">
        <v>-13</v>
      </c>
      <c r="F9" s="7">
        <v>-4.8872180451127889</v>
      </c>
      <c r="G9" s="7">
        <v>10.394412489728841</v>
      </c>
      <c r="H9" s="14">
        <v>2434</v>
      </c>
      <c r="I9" s="6">
        <v>-116</v>
      </c>
      <c r="J9" s="7">
        <v>-4.5490196078431353</v>
      </c>
    </row>
    <row r="10" spans="1:10" ht="14.4" customHeight="1" x14ac:dyDescent="0.2">
      <c r="A10" s="58" t="s">
        <v>17</v>
      </c>
      <c r="B10" s="58"/>
      <c r="C10" s="34" t="s">
        <v>30</v>
      </c>
      <c r="D10" s="13">
        <v>282</v>
      </c>
      <c r="E10" s="6">
        <v>29</v>
      </c>
      <c r="F10" s="7">
        <v>11.462450592885375</v>
      </c>
      <c r="G10" s="7">
        <v>10.850327048864948</v>
      </c>
      <c r="H10" s="14">
        <v>2599</v>
      </c>
      <c r="I10" s="6">
        <v>165</v>
      </c>
      <c r="J10" s="7">
        <v>6.778964667214467</v>
      </c>
    </row>
    <row r="11" spans="1:10" ht="14.4" customHeight="1" x14ac:dyDescent="0.2">
      <c r="A11" s="58" t="s">
        <v>18</v>
      </c>
      <c r="B11" s="58"/>
      <c r="C11" s="18"/>
      <c r="D11" s="13">
        <v>260</v>
      </c>
      <c r="E11" s="6">
        <v>-22</v>
      </c>
      <c r="F11" s="7">
        <v>-7.8014184397163149</v>
      </c>
      <c r="G11" s="7">
        <v>10.690789473684211</v>
      </c>
      <c r="H11" s="14">
        <v>2432</v>
      </c>
      <c r="I11" s="6">
        <v>-167</v>
      </c>
      <c r="J11" s="7">
        <v>-6.4255482878029966</v>
      </c>
    </row>
    <row r="12" spans="1:10" ht="14.4" customHeight="1" x14ac:dyDescent="0.2">
      <c r="A12" s="58" t="s">
        <v>19</v>
      </c>
      <c r="B12" s="58"/>
      <c r="C12" s="18"/>
      <c r="D12" s="13">
        <v>253</v>
      </c>
      <c r="E12" s="6">
        <v>-7</v>
      </c>
      <c r="F12" s="7">
        <v>-2.6923076923076934</v>
      </c>
      <c r="G12" s="7">
        <v>10.738539898132428</v>
      </c>
      <c r="H12" s="14">
        <v>2356</v>
      </c>
      <c r="I12" s="6">
        <v>-76</v>
      </c>
      <c r="J12" s="7">
        <v>-3.125</v>
      </c>
    </row>
    <row r="13" spans="1:10" ht="14.4" customHeight="1" x14ac:dyDescent="0.2">
      <c r="A13" s="58" t="s">
        <v>20</v>
      </c>
      <c r="B13" s="58"/>
      <c r="C13" s="18"/>
      <c r="D13" s="13">
        <v>246</v>
      </c>
      <c r="E13" s="6">
        <v>-7</v>
      </c>
      <c r="F13" s="7">
        <v>-2.7667984189723285</v>
      </c>
      <c r="G13" s="7">
        <v>10.612597066436583</v>
      </c>
      <c r="H13" s="14">
        <v>2318</v>
      </c>
      <c r="I13" s="6">
        <v>-38</v>
      </c>
      <c r="J13" s="7">
        <v>-1.6129032258064484</v>
      </c>
    </row>
    <row r="14" spans="1:10" ht="14.4" customHeight="1" x14ac:dyDescent="0.2">
      <c r="A14" s="58" t="s">
        <v>21</v>
      </c>
      <c r="B14" s="58"/>
      <c r="C14" s="34" t="s">
        <v>31</v>
      </c>
      <c r="D14" s="19">
        <v>258</v>
      </c>
      <c r="E14" s="6">
        <f>D14-D13</f>
        <v>12</v>
      </c>
      <c r="F14" s="7">
        <v>4.8704799999999997</v>
      </c>
      <c r="G14" s="17">
        <v>10.4495</v>
      </c>
      <c r="H14" s="16">
        <v>2469</v>
      </c>
      <c r="I14" s="6">
        <f>H14-H13</f>
        <v>151</v>
      </c>
      <c r="J14" s="7">
        <v>6.5142300000000004</v>
      </c>
    </row>
    <row r="15" spans="1:10" ht="14.4" customHeight="1" x14ac:dyDescent="0.2">
      <c r="A15" s="58" t="s">
        <v>22</v>
      </c>
      <c r="B15" s="58"/>
      <c r="C15" s="18"/>
      <c r="D15" s="13">
        <v>235</v>
      </c>
      <c r="E15" s="6">
        <f t="shared" ref="E15:E18" si="0">D15-D14</f>
        <v>-23</v>
      </c>
      <c r="F15" s="7">
        <v>-8.9147200000000009</v>
      </c>
      <c r="G15" s="17">
        <f>D15/H15*100</f>
        <v>10.735495660118776</v>
      </c>
      <c r="H15" s="14">
        <v>2189</v>
      </c>
      <c r="I15" s="6">
        <f>H15-H14</f>
        <v>-280</v>
      </c>
      <c r="J15" s="7">
        <v>-11.340623000000001</v>
      </c>
    </row>
    <row r="16" spans="1:10" ht="14.4" customHeight="1" x14ac:dyDescent="0.2">
      <c r="A16" s="58" t="s">
        <v>26</v>
      </c>
      <c r="B16" s="58"/>
      <c r="C16" s="18"/>
      <c r="D16" s="19">
        <v>237</v>
      </c>
      <c r="E16" s="6">
        <f t="shared" si="0"/>
        <v>2</v>
      </c>
      <c r="F16" s="7">
        <f>E16/D15*100</f>
        <v>0.85106382978723405</v>
      </c>
      <c r="G16" s="17">
        <f>D16/H16*100</f>
        <v>11.013011152416356</v>
      </c>
      <c r="H16" s="16">
        <v>2152</v>
      </c>
      <c r="I16" s="6">
        <f t="shared" ref="I16" si="1">H16-H15</f>
        <v>-37</v>
      </c>
      <c r="J16" s="7">
        <f>I16/H15*100</f>
        <v>-1.6902695294655095</v>
      </c>
    </row>
    <row r="17" spans="1:10" s="3" customFormat="1" ht="14.4" customHeight="1" x14ac:dyDescent="0.2">
      <c r="A17" s="58" t="s">
        <v>27</v>
      </c>
      <c r="B17" s="58"/>
      <c r="C17" s="18"/>
      <c r="D17" s="19">
        <v>233</v>
      </c>
      <c r="E17" s="6">
        <f t="shared" si="0"/>
        <v>-4</v>
      </c>
      <c r="F17" s="7">
        <f t="shared" ref="F17:F18" si="2">E17/D16*100</f>
        <v>-1.6877637130801686</v>
      </c>
      <c r="G17" s="17">
        <f t="shared" ref="G17:G18" si="3">D17/H17*100</f>
        <v>11.212704523580367</v>
      </c>
      <c r="H17" s="16">
        <v>2078</v>
      </c>
      <c r="I17" s="6">
        <f t="shared" ref="I17:I18" si="4">H17-H16</f>
        <v>-74</v>
      </c>
      <c r="J17" s="7">
        <f t="shared" ref="J17:J18" si="5">I17/H16*100</f>
        <v>-3.4386617100371746</v>
      </c>
    </row>
    <row r="18" spans="1:10" ht="14.4" customHeight="1" x14ac:dyDescent="0.2">
      <c r="A18" s="64" t="s">
        <v>41</v>
      </c>
      <c r="B18" s="64"/>
      <c r="C18" s="27"/>
      <c r="D18" s="26">
        <v>223</v>
      </c>
      <c r="E18" s="8">
        <f t="shared" si="0"/>
        <v>-10</v>
      </c>
      <c r="F18" s="9">
        <f t="shared" si="2"/>
        <v>-4.2918454935622314</v>
      </c>
      <c r="G18" s="28">
        <f t="shared" si="3"/>
        <v>10.851581508515814</v>
      </c>
      <c r="H18" s="25">
        <v>2055</v>
      </c>
      <c r="I18" s="8">
        <f t="shared" si="4"/>
        <v>-23</v>
      </c>
      <c r="J18" s="9">
        <f t="shared" si="5"/>
        <v>-1.1068334937439845</v>
      </c>
    </row>
    <row r="19" spans="1:10" ht="16.8" customHeight="1" x14ac:dyDescent="0.2">
      <c r="E19" s="4"/>
      <c r="G19" s="4"/>
    </row>
    <row r="20" spans="1:10" ht="14.4" customHeight="1" x14ac:dyDescent="0.2">
      <c r="A20" s="15" t="s">
        <v>24</v>
      </c>
      <c r="C20" s="15"/>
      <c r="D20" s="2"/>
      <c r="E20" s="2"/>
      <c r="F20" s="2"/>
      <c r="G20" s="2"/>
      <c r="H20" s="2"/>
      <c r="I20" s="2"/>
      <c r="J20" s="2"/>
    </row>
    <row r="21" spans="1:10" ht="14.4" customHeight="1" x14ac:dyDescent="0.2">
      <c r="A21" s="59" t="s">
        <v>2</v>
      </c>
      <c r="B21" s="59"/>
      <c r="C21" s="29"/>
      <c r="D21" s="62" t="s">
        <v>6</v>
      </c>
      <c r="E21" s="62"/>
      <c r="F21" s="62"/>
      <c r="G21" s="62"/>
      <c r="H21" s="62" t="s">
        <v>7</v>
      </c>
      <c r="I21" s="62"/>
      <c r="J21" s="63"/>
    </row>
    <row r="22" spans="1:10" s="5" customFormat="1" ht="14.4" customHeight="1" x14ac:dyDescent="0.2">
      <c r="A22" s="60"/>
      <c r="B22" s="60"/>
      <c r="C22" s="31"/>
      <c r="D22" s="20" t="s">
        <v>8</v>
      </c>
      <c r="E22" s="20" t="s">
        <v>9</v>
      </c>
      <c r="F22" s="21" t="s">
        <v>3</v>
      </c>
      <c r="G22" s="21" t="s">
        <v>10</v>
      </c>
      <c r="H22" s="20" t="s">
        <v>8</v>
      </c>
      <c r="I22" s="20" t="s">
        <v>9</v>
      </c>
      <c r="J22" s="22" t="s">
        <v>3</v>
      </c>
    </row>
    <row r="23" spans="1:10" s="5" customFormat="1" ht="14.4" customHeight="1" x14ac:dyDescent="0.2">
      <c r="A23" s="61"/>
      <c r="B23" s="61"/>
      <c r="C23" s="30"/>
      <c r="D23" s="23" t="s">
        <v>5</v>
      </c>
      <c r="E23" s="23" t="s">
        <v>5</v>
      </c>
      <c r="F23" s="23" t="s">
        <v>13</v>
      </c>
      <c r="G23" s="23" t="s">
        <v>13</v>
      </c>
      <c r="H23" s="23" t="s">
        <v>5</v>
      </c>
      <c r="I23" s="23" t="s">
        <v>5</v>
      </c>
      <c r="J23" s="24" t="s">
        <v>13</v>
      </c>
    </row>
    <row r="24" spans="1:10" ht="13.8" customHeight="1" x14ac:dyDescent="0.2">
      <c r="A24" s="58" t="s">
        <v>0</v>
      </c>
      <c r="B24" s="58"/>
      <c r="C24" s="18"/>
      <c r="D24" s="14">
        <v>11058</v>
      </c>
      <c r="E24" s="6">
        <v>-291</v>
      </c>
      <c r="F24" s="7">
        <v>-2.5641025641025692</v>
      </c>
      <c r="G24" s="7">
        <v>13.094448654793483</v>
      </c>
      <c r="H24" s="14">
        <v>84448</v>
      </c>
      <c r="I24" s="6">
        <v>722</v>
      </c>
      <c r="J24" s="7">
        <v>0.86233666961280164</v>
      </c>
    </row>
    <row r="25" spans="1:10" ht="14.4" customHeight="1" x14ac:dyDescent="0.2">
      <c r="A25" s="58" t="s">
        <v>1</v>
      </c>
      <c r="B25" s="58"/>
      <c r="C25" s="18"/>
      <c r="D25" s="14">
        <v>10027</v>
      </c>
      <c r="E25" s="6">
        <v>-1031</v>
      </c>
      <c r="F25" s="7">
        <v>-9.3235666485802113</v>
      </c>
      <c r="G25" s="7">
        <v>12.646142592288967</v>
      </c>
      <c r="H25" s="14">
        <v>79289</v>
      </c>
      <c r="I25" s="6">
        <v>-5159</v>
      </c>
      <c r="J25" s="7">
        <v>-6.1090848806366012</v>
      </c>
    </row>
    <row r="26" spans="1:10" ht="14.4" customHeight="1" x14ac:dyDescent="0.2">
      <c r="A26" s="58" t="s">
        <v>16</v>
      </c>
      <c r="B26" s="58"/>
      <c r="C26" s="18"/>
      <c r="D26" s="14">
        <v>9868</v>
      </c>
      <c r="E26" s="6">
        <v>-159</v>
      </c>
      <c r="F26" s="7">
        <v>-1.5857185598883063</v>
      </c>
      <c r="G26" s="7">
        <v>12.925196798826411</v>
      </c>
      <c r="H26" s="14">
        <v>76347</v>
      </c>
      <c r="I26" s="6">
        <v>-2942</v>
      </c>
      <c r="J26" s="7">
        <v>-3.7104768631209879</v>
      </c>
    </row>
    <row r="27" spans="1:10" ht="14.4" customHeight="1" x14ac:dyDescent="0.2">
      <c r="A27" s="58" t="s">
        <v>17</v>
      </c>
      <c r="B27" s="58"/>
      <c r="C27" s="34" t="s">
        <v>30</v>
      </c>
      <c r="D27" s="14">
        <v>10444</v>
      </c>
      <c r="E27" s="6">
        <v>576</v>
      </c>
      <c r="F27" s="7">
        <v>5.8370490474260066</v>
      </c>
      <c r="G27" s="7">
        <v>13.421404338439396</v>
      </c>
      <c r="H27" s="14">
        <v>77816</v>
      </c>
      <c r="I27" s="6">
        <v>1469</v>
      </c>
      <c r="J27" s="7">
        <v>1.9241096572229424</v>
      </c>
    </row>
    <row r="28" spans="1:10" ht="14.4" customHeight="1" x14ac:dyDescent="0.2">
      <c r="A28" s="58" t="s">
        <v>18</v>
      </c>
      <c r="B28" s="58"/>
      <c r="C28" s="18"/>
      <c r="D28" s="14">
        <v>10277</v>
      </c>
      <c r="E28" s="6">
        <v>-167</v>
      </c>
      <c r="F28" s="7">
        <v>-1.599004212945232</v>
      </c>
      <c r="G28" s="7">
        <v>13.324084998249731</v>
      </c>
      <c r="H28" s="14">
        <v>77131</v>
      </c>
      <c r="I28" s="6">
        <v>-685</v>
      </c>
      <c r="J28" s="7">
        <v>-0.88028169014084767</v>
      </c>
    </row>
    <row r="29" spans="1:10" ht="14.4" customHeight="1" x14ac:dyDescent="0.2">
      <c r="A29" s="58" t="s">
        <v>19</v>
      </c>
      <c r="B29" s="58"/>
      <c r="C29" s="18"/>
      <c r="D29" s="14">
        <v>9774</v>
      </c>
      <c r="E29" s="6">
        <v>-503</v>
      </c>
      <c r="F29" s="7">
        <v>-4.8944244429308128</v>
      </c>
      <c r="G29" s="17">
        <v>13.047308842375053</v>
      </c>
      <c r="H29" s="16">
        <v>74912</v>
      </c>
      <c r="I29" s="6">
        <v>-2219</v>
      </c>
      <c r="J29" s="7">
        <v>-2.8769236753056475</v>
      </c>
    </row>
    <row r="30" spans="1:10" ht="14.4" customHeight="1" x14ac:dyDescent="0.2">
      <c r="A30" s="58" t="s">
        <v>20</v>
      </c>
      <c r="B30" s="58"/>
      <c r="C30" s="18"/>
      <c r="D30" s="16">
        <v>9000</v>
      </c>
      <c r="E30" s="6">
        <v>-774</v>
      </c>
      <c r="F30" s="7">
        <v>-7.9189686924493543</v>
      </c>
      <c r="G30" s="17">
        <v>11.956319579137551</v>
      </c>
      <c r="H30" s="16">
        <v>75274</v>
      </c>
      <c r="I30" s="6">
        <v>362</v>
      </c>
      <c r="J30" s="7">
        <v>0.48323366082870223</v>
      </c>
    </row>
    <row r="31" spans="1:10" ht="14.4" customHeight="1" x14ac:dyDescent="0.2">
      <c r="A31" s="58" t="s">
        <v>21</v>
      </c>
      <c r="B31" s="58"/>
      <c r="C31" s="34" t="s">
        <v>31</v>
      </c>
      <c r="D31" s="16">
        <v>8737</v>
      </c>
      <c r="E31" s="6">
        <f>D31-D30</f>
        <v>-263</v>
      </c>
      <c r="F31" s="7">
        <f>E31/D30*100</f>
        <v>-2.9222222222222221</v>
      </c>
      <c r="G31" s="17">
        <f>D31/H31*100</f>
        <v>11.501954950566738</v>
      </c>
      <c r="H31" s="16">
        <v>75961</v>
      </c>
      <c r="I31" s="6">
        <f>H31-H30</f>
        <v>687</v>
      </c>
      <c r="J31" s="7">
        <f>I31/H30*100</f>
        <v>0.91266572787416633</v>
      </c>
    </row>
    <row r="32" spans="1:10" ht="14.4" customHeight="1" x14ac:dyDescent="0.2">
      <c r="A32" s="58" t="s">
        <v>22</v>
      </c>
      <c r="B32" s="58"/>
      <c r="C32" s="18"/>
      <c r="D32" s="14">
        <v>8961</v>
      </c>
      <c r="E32" s="6">
        <f>D32-D31</f>
        <v>224</v>
      </c>
      <c r="F32" s="7">
        <f>E32/D31*100</f>
        <v>2.5638090877875701</v>
      </c>
      <c r="G32" s="17">
        <f>D32/H32*100</f>
        <v>11.661894846434148</v>
      </c>
      <c r="H32" s="14">
        <v>76840</v>
      </c>
      <c r="I32" s="6">
        <f t="shared" ref="I32:I35" si="6">H32-H31</f>
        <v>879</v>
      </c>
      <c r="J32" s="7">
        <f t="shared" ref="J32:J35" si="7">I32/H31*100</f>
        <v>1.1571727597056385</v>
      </c>
    </row>
    <row r="33" spans="1:10" ht="14.4" customHeight="1" x14ac:dyDescent="0.2">
      <c r="A33" s="58" t="s">
        <v>26</v>
      </c>
      <c r="B33" s="58"/>
      <c r="C33" s="18"/>
      <c r="D33" s="16">
        <v>9180</v>
      </c>
      <c r="E33" s="6">
        <f t="shared" ref="E33:E35" si="8">D33-D32</f>
        <v>219</v>
      </c>
      <c r="F33" s="7">
        <f t="shared" ref="F33:F35" si="9">E33/D32*100</f>
        <v>2.4439236692333441</v>
      </c>
      <c r="G33" s="17">
        <f t="shared" ref="G33:G35" si="10">D33/H33*100</f>
        <v>11.881341892731415</v>
      </c>
      <c r="H33" s="16">
        <v>77264</v>
      </c>
      <c r="I33" s="6">
        <f t="shared" si="6"/>
        <v>424</v>
      </c>
      <c r="J33" s="7">
        <f t="shared" si="7"/>
        <v>0.55179593961478401</v>
      </c>
    </row>
    <row r="34" spans="1:10" ht="14.4" customHeight="1" x14ac:dyDescent="0.2">
      <c r="A34" s="58" t="s">
        <v>27</v>
      </c>
      <c r="B34" s="58"/>
      <c r="C34" s="18"/>
      <c r="D34" s="16">
        <v>9395</v>
      </c>
      <c r="E34" s="6">
        <f t="shared" si="8"/>
        <v>215</v>
      </c>
      <c r="F34" s="7">
        <f t="shared" si="9"/>
        <v>2.3420479302832242</v>
      </c>
      <c r="G34" s="17">
        <f t="shared" si="10"/>
        <v>12.264052424092107</v>
      </c>
      <c r="H34" s="16">
        <v>76606</v>
      </c>
      <c r="I34" s="6">
        <f t="shared" si="6"/>
        <v>-658</v>
      </c>
      <c r="J34" s="7">
        <f t="shared" si="7"/>
        <v>-0.8516255953613584</v>
      </c>
    </row>
    <row r="35" spans="1:10" ht="14.4" customHeight="1" x14ac:dyDescent="0.2">
      <c r="A35" s="64" t="s">
        <v>41</v>
      </c>
      <c r="B35" s="64"/>
      <c r="C35" s="27"/>
      <c r="D35" s="66">
        <v>9383</v>
      </c>
      <c r="E35" s="8">
        <f t="shared" si="8"/>
        <v>-12</v>
      </c>
      <c r="F35" s="9">
        <f t="shared" si="9"/>
        <v>-0.12772751463544438</v>
      </c>
      <c r="G35" s="28">
        <f t="shared" si="10"/>
        <v>12.000409264730333</v>
      </c>
      <c r="H35" s="25">
        <v>78189</v>
      </c>
      <c r="I35" s="8">
        <f t="shared" si="6"/>
        <v>1583</v>
      </c>
      <c r="J35" s="9">
        <f t="shared" si="7"/>
        <v>2.0664177740646945</v>
      </c>
    </row>
    <row r="36" spans="1:10" ht="16.8" customHeight="1" x14ac:dyDescent="0.2">
      <c r="D36" s="11"/>
      <c r="E36" s="11"/>
      <c r="F36" s="4"/>
      <c r="G36" s="3"/>
    </row>
    <row r="37" spans="1:10" ht="14.4" customHeight="1" x14ac:dyDescent="0.2">
      <c r="A37" s="15" t="s">
        <v>25</v>
      </c>
      <c r="C37" s="15"/>
      <c r="D37" s="11"/>
      <c r="E37" s="11"/>
      <c r="F37" s="11"/>
      <c r="H37" s="11"/>
      <c r="I37" s="11"/>
    </row>
    <row r="38" spans="1:10" ht="14.4" customHeight="1" x14ac:dyDescent="0.2">
      <c r="A38" s="59" t="s">
        <v>2</v>
      </c>
      <c r="B38" s="59"/>
      <c r="C38" s="29"/>
      <c r="D38" s="65" t="s">
        <v>6</v>
      </c>
      <c r="E38" s="62"/>
      <c r="F38" s="62"/>
      <c r="G38" s="62"/>
      <c r="H38" s="62" t="s">
        <v>7</v>
      </c>
      <c r="I38" s="62"/>
      <c r="J38" s="63"/>
    </row>
    <row r="39" spans="1:10" s="5" customFormat="1" ht="14.4" customHeight="1" x14ac:dyDescent="0.2">
      <c r="A39" s="60"/>
      <c r="B39" s="60"/>
      <c r="C39" s="31"/>
      <c r="D39" s="32" t="s">
        <v>11</v>
      </c>
      <c r="E39" s="20" t="s">
        <v>12</v>
      </c>
      <c r="F39" s="21" t="s">
        <v>3</v>
      </c>
      <c r="G39" s="21" t="s">
        <v>10</v>
      </c>
      <c r="H39" s="20" t="s">
        <v>11</v>
      </c>
      <c r="I39" s="20" t="s">
        <v>12</v>
      </c>
      <c r="J39" s="22" t="s">
        <v>3</v>
      </c>
    </row>
    <row r="40" spans="1:10" s="5" customFormat="1" ht="14.4" customHeight="1" x14ac:dyDescent="0.2">
      <c r="A40" s="61"/>
      <c r="B40" s="61"/>
      <c r="C40" s="30"/>
      <c r="D40" s="33" t="s">
        <v>14</v>
      </c>
      <c r="E40" s="23" t="s">
        <v>14</v>
      </c>
      <c r="F40" s="23" t="s">
        <v>13</v>
      </c>
      <c r="G40" s="23" t="s">
        <v>13</v>
      </c>
      <c r="H40" s="23" t="s">
        <v>14</v>
      </c>
      <c r="I40" s="23" t="s">
        <v>14</v>
      </c>
      <c r="J40" s="24" t="s">
        <v>13</v>
      </c>
    </row>
    <row r="41" spans="1:10" ht="13.8" customHeight="1" x14ac:dyDescent="0.2">
      <c r="A41" s="58" t="s">
        <v>0</v>
      </c>
      <c r="B41" s="58"/>
      <c r="C41" s="18"/>
      <c r="D41" s="16">
        <v>85098413</v>
      </c>
      <c r="E41" s="6">
        <v>-3706368</v>
      </c>
      <c r="F41" s="7">
        <v>-4.1736131301309172</v>
      </c>
      <c r="G41" s="7">
        <v>19.692427609199342</v>
      </c>
      <c r="H41" s="14">
        <v>432137747</v>
      </c>
      <c r="I41" s="6">
        <v>-1920614</v>
      </c>
      <c r="J41" s="7">
        <v>-0.44247828692326152</v>
      </c>
    </row>
    <row r="42" spans="1:10" ht="14.4" customHeight="1" x14ac:dyDescent="0.2">
      <c r="A42" s="58" t="s">
        <v>1</v>
      </c>
      <c r="B42" s="58"/>
      <c r="C42" s="18"/>
      <c r="D42" s="16">
        <v>67781102</v>
      </c>
      <c r="E42" s="6">
        <v>-17317311</v>
      </c>
      <c r="F42" s="7">
        <v>-20.349746122762596</v>
      </c>
      <c r="G42" s="7">
        <v>18.924909667064458</v>
      </c>
      <c r="H42" s="14">
        <v>358158127</v>
      </c>
      <c r="I42" s="6">
        <v>-73979620</v>
      </c>
      <c r="J42" s="7">
        <v>-17.119453348749005</v>
      </c>
    </row>
    <row r="43" spans="1:10" ht="14.4" customHeight="1" x14ac:dyDescent="0.2">
      <c r="A43" s="58" t="s">
        <v>16</v>
      </c>
      <c r="B43" s="58"/>
      <c r="C43" s="18"/>
      <c r="D43" s="16">
        <v>81137131</v>
      </c>
      <c r="E43" s="6">
        <v>13356029</v>
      </c>
      <c r="F43" s="7">
        <v>19.704650125045191</v>
      </c>
      <c r="G43" s="7">
        <v>21.394765426553665</v>
      </c>
      <c r="H43" s="14">
        <v>379238236</v>
      </c>
      <c r="I43" s="6">
        <v>21080109</v>
      </c>
      <c r="J43" s="7">
        <v>5.8856989164453637</v>
      </c>
    </row>
    <row r="44" spans="1:10" ht="14.4" customHeight="1" x14ac:dyDescent="0.2">
      <c r="A44" s="58" t="s">
        <v>17</v>
      </c>
      <c r="B44" s="58"/>
      <c r="C44" s="34" t="s">
        <v>30</v>
      </c>
      <c r="D44" s="16">
        <v>88772410</v>
      </c>
      <c r="E44" s="6">
        <v>7635279</v>
      </c>
      <c r="F44" s="7">
        <v>9.410338898968476</v>
      </c>
      <c r="G44" s="7">
        <v>20.4348055449464</v>
      </c>
      <c r="H44" s="14">
        <v>434417689</v>
      </c>
      <c r="I44" s="6">
        <v>55179453</v>
      </c>
      <c r="J44" s="7">
        <v>14.550076379956579</v>
      </c>
    </row>
    <row r="45" spans="1:10" ht="14.4" customHeight="1" x14ac:dyDescent="0.2">
      <c r="A45" s="58" t="s">
        <v>18</v>
      </c>
      <c r="B45" s="58"/>
      <c r="C45" s="18"/>
      <c r="D45" s="16">
        <v>88599347</v>
      </c>
      <c r="E45" s="6">
        <v>-173063</v>
      </c>
      <c r="F45" s="7">
        <v>-0.19495133679484411</v>
      </c>
      <c r="G45" s="7">
        <v>21.985951543424555</v>
      </c>
      <c r="H45" s="14">
        <v>402981635</v>
      </c>
      <c r="I45" s="6">
        <v>-31436054</v>
      </c>
      <c r="J45" s="7">
        <v>-7.2363660127108744</v>
      </c>
    </row>
    <row r="46" spans="1:10" ht="14.4" customHeight="1" x14ac:dyDescent="0.2">
      <c r="A46" s="58" t="s">
        <v>19</v>
      </c>
      <c r="B46" s="58"/>
      <c r="C46" s="18"/>
      <c r="D46" s="16">
        <v>79957119</v>
      </c>
      <c r="E46" s="6">
        <v>-8642228</v>
      </c>
      <c r="F46" s="7">
        <v>-9.7542795659656463</v>
      </c>
      <c r="G46" s="17">
        <v>19.656307792880934</v>
      </c>
      <c r="H46" s="16">
        <v>406775880</v>
      </c>
      <c r="I46" s="6">
        <v>3794245</v>
      </c>
      <c r="J46" s="7">
        <v>0.94154290678780228</v>
      </c>
    </row>
    <row r="47" spans="1:10" ht="14.4" customHeight="1" x14ac:dyDescent="0.2">
      <c r="A47" s="58" t="s">
        <v>20</v>
      </c>
      <c r="B47" s="58"/>
      <c r="C47" s="18"/>
      <c r="D47" s="16">
        <v>85934343</v>
      </c>
      <c r="E47" s="6">
        <v>5977224</v>
      </c>
      <c r="F47" s="7">
        <v>7.4755369812661741</v>
      </c>
      <c r="G47" s="17">
        <v>20.761209984889824</v>
      </c>
      <c r="H47" s="16">
        <v>413917797</v>
      </c>
      <c r="I47" s="6">
        <v>7141917</v>
      </c>
      <c r="J47" s="7">
        <v>1.7557375820808261</v>
      </c>
    </row>
    <row r="48" spans="1:10" ht="14.4" customHeight="1" x14ac:dyDescent="0.2">
      <c r="A48" s="58" t="s">
        <v>21</v>
      </c>
      <c r="B48" s="58"/>
      <c r="C48" s="34" t="s">
        <v>31</v>
      </c>
      <c r="D48" s="16">
        <v>96334579</v>
      </c>
      <c r="E48" s="6">
        <f>D48-D47</f>
        <v>10400236</v>
      </c>
      <c r="F48" s="7">
        <f>E48/D47*100</f>
        <v>12.102537398813883</v>
      </c>
      <c r="G48" s="17">
        <f>D48/H48*100</f>
        <v>23.525135680076097</v>
      </c>
      <c r="H48" s="16">
        <v>409496380</v>
      </c>
      <c r="I48" s="6">
        <f>H48-H47</f>
        <v>-4421417</v>
      </c>
      <c r="J48" s="7">
        <f>I48/H47*100</f>
        <v>-1.0681872178595886</v>
      </c>
    </row>
    <row r="49" spans="1:23" ht="14.4" customHeight="1" x14ac:dyDescent="0.2">
      <c r="A49" s="58" t="s">
        <v>22</v>
      </c>
      <c r="B49" s="58"/>
      <c r="C49" s="18"/>
      <c r="D49" s="16">
        <v>71973293</v>
      </c>
      <c r="E49" s="6">
        <f>D49-D48</f>
        <v>-24361286</v>
      </c>
      <c r="F49" s="7">
        <f>E49/D48*100</f>
        <v>-25.288205183312211</v>
      </c>
      <c r="G49" s="17">
        <f>D49/H49*100</f>
        <v>18.869588492820007</v>
      </c>
      <c r="H49" s="14">
        <v>381424815</v>
      </c>
      <c r="I49" s="6">
        <f>H49-H48</f>
        <v>-28071565</v>
      </c>
      <c r="J49" s="7">
        <f>I49/H48*100</f>
        <v>-6.8551436278875038</v>
      </c>
    </row>
    <row r="50" spans="1:23" ht="14.4" customHeight="1" x14ac:dyDescent="0.2">
      <c r="A50" s="58" t="s">
        <v>26</v>
      </c>
      <c r="B50" s="58"/>
      <c r="C50" s="18"/>
      <c r="D50" s="16">
        <v>82515763</v>
      </c>
      <c r="E50" s="6">
        <f>D50-D49</f>
        <v>10542470</v>
      </c>
      <c r="F50" s="7">
        <f>E50/D49*100</f>
        <v>14.647752743507233</v>
      </c>
      <c r="G50" s="17">
        <f>D50/H50*100</f>
        <v>19.747723424924931</v>
      </c>
      <c r="H50" s="16">
        <v>417849497</v>
      </c>
      <c r="I50" s="6">
        <f>H50-H49</f>
        <v>36424682</v>
      </c>
      <c r="J50" s="7">
        <f>I50/H49*100</f>
        <v>9.5496361451994147</v>
      </c>
    </row>
    <row r="51" spans="1:23" ht="14.4" customHeight="1" x14ac:dyDescent="0.2">
      <c r="A51" s="58" t="s">
        <v>27</v>
      </c>
      <c r="B51" s="58"/>
      <c r="C51" s="18"/>
      <c r="D51" s="16">
        <v>84504479</v>
      </c>
      <c r="E51" s="6">
        <f t="shared" ref="E51:E52" si="11">D51-D50</f>
        <v>1988716</v>
      </c>
      <c r="F51" s="7">
        <f t="shared" ref="F51:F52" si="12">E51/D50*100</f>
        <v>2.4101043578788697</v>
      </c>
      <c r="G51" s="17">
        <f t="shared" ref="G51:G52" si="13">D51/H51*100</f>
        <v>19.817945909926799</v>
      </c>
      <c r="H51" s="16">
        <v>426403823</v>
      </c>
      <c r="I51" s="6">
        <f t="shared" ref="I51:I52" si="14">H51-H50</f>
        <v>8554326</v>
      </c>
      <c r="J51" s="7">
        <f t="shared" ref="J51:J52" si="15">I51/H50*100</f>
        <v>2.0472265879022946</v>
      </c>
    </row>
    <row r="52" spans="1:23" s="41" customFormat="1" ht="16.8" customHeight="1" x14ac:dyDescent="0.2">
      <c r="A52" s="64" t="s">
        <v>41</v>
      </c>
      <c r="B52" s="64"/>
      <c r="C52" s="27"/>
      <c r="D52" s="66">
        <v>79470089</v>
      </c>
      <c r="E52" s="8">
        <f t="shared" si="11"/>
        <v>-5034390</v>
      </c>
      <c r="F52" s="9">
        <f t="shared" si="12"/>
        <v>-5.9575422031771827</v>
      </c>
      <c r="G52" s="28">
        <f t="shared" si="13"/>
        <v>18.443595908985248</v>
      </c>
      <c r="H52" s="25">
        <v>430881751</v>
      </c>
      <c r="I52" s="8">
        <f t="shared" si="14"/>
        <v>4477928</v>
      </c>
      <c r="J52" s="9">
        <f t="shared" si="15"/>
        <v>1.0501613162131522</v>
      </c>
      <c r="L52" s="36"/>
      <c r="M52" s="37"/>
      <c r="N52" s="38"/>
      <c r="O52" s="39"/>
    </row>
    <row r="53" spans="1:23" s="41" customFormat="1" ht="13.8" customHeight="1" x14ac:dyDescent="0.2">
      <c r="A53" s="35" t="s">
        <v>29</v>
      </c>
      <c r="B53" s="36" t="s">
        <v>40</v>
      </c>
      <c r="C53" s="37"/>
      <c r="D53" s="38"/>
      <c r="E53" s="39"/>
      <c r="F53" s="40"/>
      <c r="G53" s="40"/>
      <c r="H53" s="38"/>
      <c r="I53" s="39"/>
      <c r="J53" s="40"/>
      <c r="L53" s="36"/>
      <c r="M53" s="37"/>
      <c r="N53" s="38"/>
      <c r="O53" s="39"/>
    </row>
    <row r="54" spans="1:23" s="41" customFormat="1" ht="13.8" customHeight="1" x14ac:dyDescent="0.2">
      <c r="A54" s="35"/>
      <c r="B54" s="36" t="s">
        <v>39</v>
      </c>
      <c r="C54" s="37"/>
      <c r="D54" s="38"/>
      <c r="E54" s="39"/>
      <c r="F54" s="40"/>
      <c r="G54" s="40"/>
      <c r="H54" s="38"/>
      <c r="I54" s="39"/>
      <c r="J54" s="40"/>
    </row>
    <row r="55" spans="1:23" s="41" customFormat="1" ht="13.8" customHeight="1" x14ac:dyDescent="0.2">
      <c r="A55" s="35"/>
      <c r="B55" s="46" t="s">
        <v>32</v>
      </c>
      <c r="C55" s="44"/>
      <c r="D55" s="45"/>
      <c r="E55" s="39"/>
      <c r="F55" s="40"/>
      <c r="G55" s="40"/>
      <c r="H55" s="38"/>
      <c r="I55" s="39"/>
      <c r="J55" s="40"/>
    </row>
    <row r="56" spans="1:23" s="41" customFormat="1" ht="13.8" customHeight="1" x14ac:dyDescent="0.2">
      <c r="B56" s="46" t="s">
        <v>38</v>
      </c>
      <c r="C56" s="42"/>
      <c r="D56" s="42"/>
      <c r="G56" s="43"/>
    </row>
    <row r="57" spans="1:23" s="48" customFormat="1" ht="13.8" customHeight="1" x14ac:dyDescent="0.2">
      <c r="A57" s="41"/>
      <c r="B57" s="46" t="s">
        <v>34</v>
      </c>
      <c r="C57" s="42"/>
      <c r="D57" s="42"/>
      <c r="E57" s="41"/>
      <c r="F57" s="41"/>
      <c r="G57" s="43"/>
      <c r="H57" s="41"/>
      <c r="I57" s="41"/>
      <c r="J57" s="41"/>
      <c r="K57" s="50"/>
      <c r="L57" s="50"/>
      <c r="M57" s="50"/>
      <c r="N57" s="50"/>
      <c r="O57" s="50"/>
      <c r="P57" s="51"/>
      <c r="Q57" s="52"/>
      <c r="R57" s="52"/>
      <c r="S57" s="52"/>
      <c r="T57" s="52"/>
      <c r="U57" s="53"/>
      <c r="V57" s="49"/>
      <c r="W57" s="49"/>
    </row>
    <row r="58" spans="1:23" s="48" customFormat="1" ht="13.8" customHeight="1" x14ac:dyDescent="0.2">
      <c r="A58" s="35" t="s">
        <v>28</v>
      </c>
      <c r="B58" s="47" t="s">
        <v>35</v>
      </c>
      <c r="E58" s="49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1"/>
      <c r="Q58" s="52"/>
      <c r="R58" s="52"/>
      <c r="S58" s="52"/>
      <c r="T58" s="52"/>
      <c r="U58" s="53"/>
      <c r="V58" s="49"/>
      <c r="W58" s="49"/>
    </row>
    <row r="59" spans="1:23" s="54" customFormat="1" ht="13.8" customHeight="1" x14ac:dyDescent="0.2">
      <c r="A59" s="35"/>
      <c r="B59" s="47" t="s">
        <v>33</v>
      </c>
      <c r="C59" s="48"/>
      <c r="D59" s="48"/>
      <c r="E59" s="49"/>
      <c r="F59" s="50"/>
      <c r="G59" s="50"/>
      <c r="H59" s="50"/>
      <c r="I59" s="50"/>
      <c r="J59" s="50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41"/>
      <c r="V59" s="47"/>
      <c r="W59" s="47"/>
    </row>
    <row r="60" spans="1:23" s="41" customFormat="1" ht="13.8" customHeight="1" x14ac:dyDescent="0.2">
      <c r="A60" s="35" t="s">
        <v>31</v>
      </c>
      <c r="B60" s="47" t="s">
        <v>37</v>
      </c>
      <c r="C60" s="54"/>
      <c r="D60" s="54"/>
      <c r="E60" s="47"/>
      <c r="F60" s="55"/>
      <c r="G60" s="56"/>
      <c r="H60" s="56"/>
      <c r="I60" s="56"/>
      <c r="J60" s="56"/>
    </row>
    <row r="61" spans="1:23" s="41" customFormat="1" ht="13.8" customHeight="1" x14ac:dyDescent="0.2">
      <c r="B61" s="42" t="s">
        <v>36</v>
      </c>
      <c r="C61" s="42"/>
      <c r="D61" s="42"/>
      <c r="G61" s="43"/>
    </row>
    <row r="62" spans="1:23" ht="14.4" customHeight="1" x14ac:dyDescent="0.2">
      <c r="A62" s="41"/>
      <c r="B62" s="42"/>
      <c r="C62" s="42"/>
      <c r="D62" s="42"/>
      <c r="E62" s="41"/>
      <c r="F62" s="41"/>
      <c r="G62" s="43"/>
      <c r="H62" s="46"/>
      <c r="I62" s="41"/>
      <c r="J62" s="41"/>
    </row>
    <row r="63" spans="1:23" ht="14.4" customHeight="1" x14ac:dyDescent="0.2">
      <c r="H63" s="57"/>
    </row>
  </sheetData>
  <mergeCells count="45">
    <mergeCell ref="A52:B52"/>
    <mergeCell ref="A24:B24"/>
    <mergeCell ref="A41:B41"/>
    <mergeCell ref="A9:B9"/>
    <mergeCell ref="A4:B6"/>
    <mergeCell ref="D4:G4"/>
    <mergeCell ref="H4:J4"/>
    <mergeCell ref="A7:B7"/>
    <mergeCell ref="A8:B8"/>
    <mergeCell ref="H21:J21"/>
    <mergeCell ref="A10:B10"/>
    <mergeCell ref="A11:B11"/>
    <mergeCell ref="A12:B12"/>
    <mergeCell ref="A13:B13"/>
    <mergeCell ref="A14:B14"/>
    <mergeCell ref="A15:B15"/>
    <mergeCell ref="A17:B17"/>
    <mergeCell ref="A30:B30"/>
    <mergeCell ref="A16:B16"/>
    <mergeCell ref="A18:B18"/>
    <mergeCell ref="A21:B23"/>
    <mergeCell ref="D21:G21"/>
    <mergeCell ref="A25:B25"/>
    <mergeCell ref="A26:B26"/>
    <mergeCell ref="A27:B27"/>
    <mergeCell ref="A28:B28"/>
    <mergeCell ref="A29:B29"/>
    <mergeCell ref="A31:B31"/>
    <mergeCell ref="A32:B32"/>
    <mergeCell ref="A33:B33"/>
    <mergeCell ref="A34:B34"/>
    <mergeCell ref="A38:B40"/>
    <mergeCell ref="A35:B35"/>
    <mergeCell ref="A51:B51"/>
    <mergeCell ref="H38:J38"/>
    <mergeCell ref="A42:B42"/>
    <mergeCell ref="A43:B43"/>
    <mergeCell ref="A44:B44"/>
    <mergeCell ref="A45:B45"/>
    <mergeCell ref="D38:G38"/>
    <mergeCell ref="A46:B46"/>
    <mergeCell ref="A47:B47"/>
    <mergeCell ref="A48:B48"/>
    <mergeCell ref="A49:B49"/>
    <mergeCell ref="A50:B50"/>
  </mergeCells>
  <phoneticPr fontId="1"/>
  <conditionalFormatting sqref="F58:F59">
    <cfRule type="cellIs" dxfId="0" priority="1" stopIfTrue="1" operator="between">
      <formula>1</formula>
      <formula>2</formula>
    </cfRule>
  </conditionalFormatting>
  <pageMargins left="0.70866141732283472" right="0.47244094488188981" top="0.6692913385826772" bottom="0.28999999999999998" header="0.51181102362204722" footer="0.17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首藤 奈海</dc:creator>
  <cp:lastModifiedBy>川口 佐智</cp:lastModifiedBy>
  <cp:lastPrinted>2022-04-25T07:23:23Z</cp:lastPrinted>
  <dcterms:created xsi:type="dcterms:W3CDTF">2007-11-30T04:42:07Z</dcterms:created>
  <dcterms:modified xsi:type="dcterms:W3CDTF">2022-04-25T08:07:13Z</dcterms:modified>
</cp:coreProperties>
</file>