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2" windowHeight="5880" activeTab="0"/>
  </bookViews>
  <sheets>
    <sheet name="第2表" sheetId="1" r:id="rId1"/>
  </sheets>
  <definedNames>
    <definedName name="code" localSheetId="0">#REF!</definedName>
    <definedName name="code">#REF!</definedName>
    <definedName name="Data" localSheetId="0">'第2表'!$F$6</definedName>
    <definedName name="Data">#REF!</definedName>
    <definedName name="DataEnd" localSheetId="0">'第2表'!#REF!</definedName>
    <definedName name="DataEnd">#REF!</definedName>
    <definedName name="Hyousoku" localSheetId="0">'第2表'!$B$4:$B$4</definedName>
    <definedName name="Hyousoku">#REF!</definedName>
    <definedName name="HyousokuArea" localSheetId="0">'第2表'!$B$6:$B$42</definedName>
    <definedName name="HyousokuArea">#REF!</definedName>
    <definedName name="HyousokuEnd" localSheetId="0">'第2表'!#REF!</definedName>
    <definedName name="HyousokuEnd">#REF!</definedName>
    <definedName name="Hyoutou" localSheetId="0">'第2表'!$F$4:$K$5</definedName>
    <definedName name="Hyoutou">#REF!</definedName>
    <definedName name="Rangai" localSheetId="0">#REF!</definedName>
    <definedName name="Rangai">#REF!</definedName>
    <definedName name="Rangai0" localSheetId="0">'第2表'!#REF!</definedName>
    <definedName name="Rangai0">#REF!</definedName>
    <definedName name="RangaiEng" localSheetId="0">#REF!</definedName>
    <definedName name="RangaiEng">#REF!</definedName>
    <definedName name="Title" localSheetId="0">'第2表'!$C$2:$K$2</definedName>
    <definedName name="Title">#REF!</definedName>
    <definedName name="TitleEnglish" localSheetId="0">'第2表'!#REF!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<sst xmlns="http://schemas.openxmlformats.org/spreadsheetml/2006/main" count="58" uniqueCount="57">
  <si>
    <t>人  口  集  中  地  区  DIDs</t>
  </si>
  <si>
    <t>38  愛　　　媛　　　県　DIDs</t>
  </si>
  <si>
    <t>201 松　　　山　　　市　DIDs</t>
  </si>
  <si>
    <t>202 今　　　治　　　市　DIDs</t>
  </si>
  <si>
    <t>203 宇　  和　 島　 市　DIDs</t>
  </si>
  <si>
    <t>204 八　  幡　 浜　 市　DIDs</t>
  </si>
  <si>
    <t>205 新　  居　 浜　 市　DIDs</t>
  </si>
  <si>
    <t>206 西　　　条　　　市　DIDs</t>
  </si>
  <si>
    <t>207 大　　　洲　　　市　DIDs</t>
  </si>
  <si>
    <t>210 伊　　　予　　　市　DIDs</t>
  </si>
  <si>
    <t>213 四  国  中  央  市　DIDs</t>
  </si>
  <si>
    <t>215 東　　　温　　　市　DIDs</t>
  </si>
  <si>
    <t>401 松　　　前　　　町　DIDs</t>
  </si>
  <si>
    <t>402 砥　　　部　　　町　DIDs</t>
  </si>
  <si>
    <t>地      　　   域</t>
  </si>
  <si>
    <t>総　　　数</t>
  </si>
  <si>
    <t>男</t>
  </si>
  <si>
    <t>女</t>
  </si>
  <si>
    <t>一 般 世 帯</t>
  </si>
  <si>
    <t>施設等の世帯</t>
  </si>
  <si>
    <t>38  愛　　　媛　　　県</t>
  </si>
  <si>
    <t xml:space="preserve">    市　　　　　　　部</t>
  </si>
  <si>
    <t xml:space="preserve">    郡　　　　　　　部</t>
  </si>
  <si>
    <t>201 松　　　山　　　市</t>
  </si>
  <si>
    <t>203 宇　  和　 島　 市</t>
  </si>
  <si>
    <t>202 今　　　治　　　市</t>
  </si>
  <si>
    <t>204 八　  幡　 浜　 市</t>
  </si>
  <si>
    <t>205 新　  居　 浜　 市</t>
  </si>
  <si>
    <t>206 西　　　条　　　市</t>
  </si>
  <si>
    <t>207 大　　　洲　　　市</t>
  </si>
  <si>
    <t>210 伊　　　予　　　市</t>
  </si>
  <si>
    <t>213 四  国  中  央  市</t>
  </si>
  <si>
    <t>214 西　　　予　　　市</t>
  </si>
  <si>
    <t>215 東　　　温　　　市</t>
  </si>
  <si>
    <t>340 越　　　智　　　郡</t>
  </si>
  <si>
    <t>356 上　　　島　　　町</t>
  </si>
  <si>
    <t>380 上　  浮　 穴　 郡</t>
  </si>
  <si>
    <t>386 久  万  高  原  町</t>
  </si>
  <si>
    <t>400 伊　　　予　　　郡</t>
  </si>
  <si>
    <t>401 松　　　前　　　町</t>
  </si>
  <si>
    <t>402 砥　　　部　　　町</t>
  </si>
  <si>
    <t>420 喜　　　多　　　郡</t>
  </si>
  <si>
    <t>422 内　　　子　　　町</t>
  </si>
  <si>
    <t>440 西　  宇　 和　 郡</t>
  </si>
  <si>
    <t>442 伊　　　方　　　町</t>
  </si>
  <si>
    <t>480 北　  宇　 和　 郡</t>
  </si>
  <si>
    <t>484 松　　　野　　　町</t>
  </si>
  <si>
    <t>488 鬼　　　北　　　町</t>
  </si>
  <si>
    <t>500 南　  宇　 和　 郡</t>
  </si>
  <si>
    <t>506 愛　　　南　　　町</t>
  </si>
  <si>
    <t>人　　　　　口</t>
  </si>
  <si>
    <r>
      <t>世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>　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数</t>
    </r>
  </si>
  <si>
    <t>（旧西条市）</t>
  </si>
  <si>
    <t>（旧東予市）</t>
  </si>
  <si>
    <t>（旧丹原町）</t>
  </si>
  <si>
    <t>（旧小松町）</t>
  </si>
  <si>
    <t>第2表　男女別人口及び世帯の種類（2区分）別世帯数 － 愛媛県，県内市町，旧2市2町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</si>
</sst>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#,###,##0;&quot;-&quot;###,###,###,###,##0"/>
    <numFmt numFmtId="178" formatCode="\ ###,###,###,##0;&quot;-&quot;###,###,###,##0"/>
    <numFmt numFmtId="179" formatCode="##,###,###,##0.0;&quot;-&quot;#,###,###,##0.0"/>
    <numFmt numFmtId="180" formatCode="#,###,###,##0.00;&quot; -&quot;###,###,##0.00"/>
    <numFmt numFmtId="181" formatCode="###,###,###,##0;&quot;-&quot;##,###,###,##0"/>
    <numFmt numFmtId="182" formatCode="##,##0.0;&quot;-&quot;#,##0.0"/>
    <numFmt numFmtId="183" formatCode="\ ##0.0;&quot;-&quot;##0.0"/>
    <numFmt numFmtId="184" formatCode="##,##0.00;&quot;-&quot;#,##0.00"/>
    <numFmt numFmtId="185" formatCode="\ ###,###,##0;&quot;-&quot;###,###,##0"/>
    <numFmt numFmtId="186" formatCode="#,###,###,##0;&quot; -&quot;###,###,##0"/>
    <numFmt numFmtId="187" formatCode="##,###,##0;&quot;-&quot;#,###,##0"/>
    <numFmt numFmtId="188" formatCode="##,###,###,###,##0;&quot;-&quot;#,###,###,###,##0"/>
    <numFmt numFmtId="189" formatCode="##0.00;&quot;-&quot;#0.00"/>
    <numFmt numFmtId="190" formatCode="###,###,###,###,##0;&quot;-&quot;##,###,###,###,##0"/>
    <numFmt numFmtId="191" formatCode="#,###,##0;&quot; -&quot;###,##0"/>
    <numFmt numFmtId="192" formatCode="###,##0;&quot;-&quot;##,##0"/>
    <numFmt numFmtId="193" formatCode="\ ###,##0.0;&quot;-&quot;###,##0.0"/>
    <numFmt numFmtId="194" formatCode="##,###,###,##0;&quot;-&quot;#,###,###,##0"/>
    <numFmt numFmtId="195" formatCode="\ ###,##0;&quot;-&quot;###,##0"/>
    <numFmt numFmtId="196" formatCode="0_);[Red]\(0\)"/>
    <numFmt numFmtId="197" formatCode="#,##0.00_ "/>
    <numFmt numFmtId="198" formatCode="0.0_ "/>
    <numFmt numFmtId="199" formatCode="#,##0_ ;[Red]\-#,##0\ "/>
    <numFmt numFmtId="200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62" applyFont="1" applyFill="1">
      <alignment/>
      <protection/>
    </xf>
    <xf numFmtId="0" fontId="2" fillId="0" borderId="0" xfId="62" applyFont="1">
      <alignment/>
      <protection/>
    </xf>
    <xf numFmtId="49" fontId="8" fillId="0" borderId="0" xfId="63" applyNumberFormat="1" applyFont="1" applyFill="1" applyBorder="1" applyAlignment="1">
      <alignment vertical="top"/>
      <protection/>
    </xf>
    <xf numFmtId="49" fontId="8" fillId="0" borderId="0" xfId="63" applyNumberFormat="1" applyFont="1" applyFill="1" applyAlignment="1">
      <alignment vertical="top"/>
      <protection/>
    </xf>
    <xf numFmtId="49" fontId="8" fillId="0" borderId="0" xfId="63" applyNumberFormat="1" applyFont="1" applyAlignment="1">
      <alignment vertical="top"/>
      <protection/>
    </xf>
    <xf numFmtId="181" fontId="8" fillId="0" borderId="0" xfId="63" applyNumberFormat="1" applyFont="1" applyFill="1" applyBorder="1" applyAlignment="1">
      <alignment horizontal="right" vertical="top"/>
      <protection/>
    </xf>
    <xf numFmtId="49" fontId="11" fillId="0" borderId="0" xfId="63" applyNumberFormat="1" applyFont="1" applyFill="1" applyBorder="1" applyAlignment="1">
      <alignment vertical="top"/>
      <protection/>
    </xf>
    <xf numFmtId="49" fontId="14" fillId="0" borderId="0" xfId="63" applyNumberFormat="1" applyFont="1" applyFill="1" applyBorder="1" applyAlignment="1">
      <alignment vertical="center"/>
      <protection/>
    </xf>
    <xf numFmtId="49" fontId="13" fillId="0" borderId="10" xfId="62" applyNumberFormat="1" applyFont="1" applyFill="1" applyBorder="1" applyAlignment="1">
      <alignment horizontal="left"/>
      <protection/>
    </xf>
    <xf numFmtId="178" fontId="15" fillId="0" borderId="0" xfId="64" applyNumberFormat="1" applyFont="1" applyFill="1" applyBorder="1" applyAlignment="1" quotePrefix="1">
      <alignment horizontal="right"/>
      <protection/>
    </xf>
    <xf numFmtId="49" fontId="14" fillId="0" borderId="0" xfId="63" applyNumberFormat="1" applyFont="1" applyFill="1" applyAlignment="1">
      <alignment horizontal="left" vertical="top"/>
      <protection/>
    </xf>
    <xf numFmtId="49" fontId="14" fillId="33" borderId="0" xfId="63" applyNumberFormat="1" applyFont="1" applyFill="1" applyAlignment="1">
      <alignment horizontal="left" vertical="top"/>
      <protection/>
    </xf>
    <xf numFmtId="49" fontId="8" fillId="0" borderId="11" xfId="63" applyNumberFormat="1" applyFont="1" applyFill="1" applyBorder="1" applyAlignment="1">
      <alignment vertical="top"/>
      <protection/>
    </xf>
    <xf numFmtId="185" fontId="15" fillId="0" borderId="0" xfId="64" applyNumberFormat="1" applyFont="1" applyFill="1" applyBorder="1" applyAlignment="1" quotePrefix="1">
      <alignment horizontal="right" vertical="center"/>
      <protection/>
    </xf>
    <xf numFmtId="0" fontId="9" fillId="0" borderId="0" xfId="63" applyNumberFormat="1" applyFont="1" applyFill="1" applyBorder="1" applyAlignment="1">
      <alignment vertical="top"/>
      <protection/>
    </xf>
    <xf numFmtId="0" fontId="9" fillId="0" borderId="0" xfId="63" applyNumberFormat="1" applyFont="1" applyFill="1" applyBorder="1" applyAlignment="1">
      <alignment horizontal="centerContinuous" vertical="top"/>
      <protection/>
    </xf>
    <xf numFmtId="181" fontId="16" fillId="0" borderId="0" xfId="63" applyNumberFormat="1" applyFont="1" applyFill="1" applyBorder="1" applyAlignment="1">
      <alignment horizontal="centerContinuous" vertical="top"/>
      <protection/>
    </xf>
    <xf numFmtId="181" fontId="10" fillId="0" borderId="0" xfId="63" applyNumberFormat="1" applyFont="1" applyFill="1" applyBorder="1" applyAlignment="1">
      <alignment horizontal="centerContinuous" vertical="top"/>
      <protection/>
    </xf>
    <xf numFmtId="181" fontId="11" fillId="0" borderId="12" xfId="63" applyNumberFormat="1" applyFont="1" applyFill="1" applyBorder="1" applyAlignment="1">
      <alignment horizontal="center" vertical="center"/>
      <protection/>
    </xf>
    <xf numFmtId="49" fontId="14" fillId="0" borderId="10" xfId="63" applyNumberFormat="1" applyFont="1" applyFill="1" applyBorder="1" applyAlignment="1">
      <alignment vertical="center"/>
      <protection/>
    </xf>
    <xf numFmtId="49" fontId="11" fillId="0" borderId="10" xfId="63" applyNumberFormat="1" applyFont="1" applyFill="1" applyBorder="1" applyAlignment="1">
      <alignment vertical="top"/>
      <protection/>
    </xf>
    <xf numFmtId="181" fontId="11" fillId="0" borderId="13" xfId="63" applyNumberFormat="1" applyFont="1" applyFill="1" applyBorder="1" applyAlignment="1">
      <alignment horizontal="center" vertical="center"/>
      <protection/>
    </xf>
    <xf numFmtId="181" fontId="11" fillId="0" borderId="14" xfId="63" applyNumberFormat="1" applyFont="1" applyFill="1" applyBorder="1" applyAlignment="1">
      <alignment horizontal="center" vertical="center"/>
      <protection/>
    </xf>
    <xf numFmtId="181" fontId="8" fillId="0" borderId="15" xfId="63" applyNumberFormat="1" applyFont="1" applyFill="1" applyBorder="1" applyAlignment="1">
      <alignment horizontal="right" vertical="top"/>
      <protection/>
    </xf>
    <xf numFmtId="0" fontId="2" fillId="0" borderId="11" xfId="62" applyFont="1" applyBorder="1">
      <alignment/>
      <protection/>
    </xf>
    <xf numFmtId="49" fontId="14" fillId="0" borderId="10" xfId="63" applyNumberFormat="1" applyFont="1" applyFill="1" applyBorder="1" applyAlignment="1">
      <alignment horizontal="left" vertical="top"/>
      <protection/>
    </xf>
    <xf numFmtId="0" fontId="0" fillId="0" borderId="10" xfId="0" applyBorder="1" applyAlignment="1">
      <alignment vertical="center"/>
    </xf>
    <xf numFmtId="0" fontId="2" fillId="0" borderId="16" xfId="62" applyFont="1" applyBorder="1">
      <alignment/>
      <protection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49" fontId="14" fillId="33" borderId="0" xfId="63" applyNumberFormat="1" applyFont="1" applyFill="1" applyBorder="1" applyAlignment="1">
      <alignment vertical="center"/>
      <protection/>
    </xf>
    <xf numFmtId="49" fontId="14" fillId="33" borderId="10" xfId="63" applyNumberFormat="1" applyFont="1" applyFill="1" applyBorder="1" applyAlignment="1">
      <alignment vertical="center"/>
      <protection/>
    </xf>
    <xf numFmtId="0" fontId="53" fillId="33" borderId="0" xfId="0" applyFont="1" applyFill="1" applyAlignment="1">
      <alignment vertical="center"/>
    </xf>
    <xf numFmtId="49" fontId="13" fillId="33" borderId="0" xfId="62" applyNumberFormat="1" applyFont="1" applyFill="1" applyBorder="1" applyAlignment="1">
      <alignment horizontal="distributed" vertical="center"/>
      <protection/>
    </xf>
    <xf numFmtId="199" fontId="54" fillId="0" borderId="0" xfId="50" applyNumberFormat="1" applyFont="1" applyAlignment="1">
      <alignment vertical="center"/>
    </xf>
    <xf numFmtId="199" fontId="54" fillId="33" borderId="0" xfId="50" applyNumberFormat="1" applyFont="1" applyFill="1" applyAlignment="1">
      <alignment vertical="center"/>
    </xf>
    <xf numFmtId="199" fontId="54" fillId="0" borderId="0" xfId="50" applyNumberFormat="1" applyFont="1" applyFill="1" applyAlignment="1">
      <alignment vertical="center"/>
    </xf>
    <xf numFmtId="181" fontId="11" fillId="0" borderId="14" xfId="63" applyNumberFormat="1" applyFont="1" applyFill="1" applyBorder="1" applyAlignment="1">
      <alignment horizontal="center" vertical="center"/>
      <protection/>
    </xf>
    <xf numFmtId="181" fontId="11" fillId="0" borderId="17" xfId="63" applyNumberFormat="1" applyFont="1" applyFill="1" applyBorder="1" applyAlignment="1">
      <alignment horizontal="center" vertical="center"/>
      <protection/>
    </xf>
    <xf numFmtId="181" fontId="11" fillId="0" borderId="18" xfId="63" applyNumberFormat="1" applyFont="1" applyFill="1" applyBorder="1" applyAlignment="1">
      <alignment horizontal="center" vertical="center"/>
      <protection/>
    </xf>
    <xf numFmtId="49" fontId="11" fillId="0" borderId="14" xfId="63" applyNumberFormat="1" applyFont="1" applyFill="1" applyBorder="1" applyAlignment="1">
      <alignment horizontal="center" vertical="center"/>
      <protection/>
    </xf>
    <xf numFmtId="49" fontId="11" fillId="0" borderId="17" xfId="63" applyNumberFormat="1" applyFont="1" applyFill="1" applyBorder="1" applyAlignment="1">
      <alignment horizontal="center" vertical="center"/>
      <protection/>
    </xf>
    <xf numFmtId="49" fontId="11" fillId="0" borderId="15" xfId="63" applyNumberFormat="1" applyFont="1" applyFill="1" applyBorder="1" applyAlignment="1">
      <alignment horizontal="center" vertical="center"/>
      <protection/>
    </xf>
    <xf numFmtId="49" fontId="11" fillId="0" borderId="19" xfId="63" applyNumberFormat="1" applyFont="1" applyFill="1" applyBorder="1" applyAlignment="1">
      <alignment horizontal="center" vertical="center"/>
      <protection/>
    </xf>
    <xf numFmtId="49" fontId="11" fillId="0" borderId="11" xfId="63" applyNumberFormat="1" applyFont="1" applyFill="1" applyBorder="1" applyAlignment="1">
      <alignment horizontal="center" vertical="center"/>
      <protection/>
    </xf>
    <xf numFmtId="49" fontId="11" fillId="0" borderId="16" xfId="63" applyNumberFormat="1" applyFont="1" applyFill="1" applyBorder="1" applyAlignment="1">
      <alignment horizontal="center" vertical="center"/>
      <protection/>
    </xf>
    <xf numFmtId="200" fontId="17" fillId="0" borderId="0" xfId="63" applyNumberFormat="1" applyFont="1" applyAlignment="1">
      <alignment vertical="top"/>
      <protection/>
    </xf>
    <xf numFmtId="200" fontId="54" fillId="0" borderId="0" xfId="0" applyNumberFormat="1" applyFont="1" applyAlignment="1">
      <alignment horizontal="righ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JB16" xfId="63"/>
    <cellStyle name="標準_第7表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showGridLines="0" tabSelected="1" zoomScalePageLayoutView="0" workbookViewId="0" topLeftCell="A34">
      <selection activeCell="G39" sqref="G39"/>
    </sheetView>
  </sheetViews>
  <sheetFormatPr defaultColWidth="9.8515625" defaultRowHeight="14.25" customHeight="1"/>
  <cols>
    <col min="1" max="1" width="1.28515625" style="1" customWidth="1"/>
    <col min="2" max="2" width="1.28515625" style="2" customWidth="1"/>
    <col min="3" max="3" width="4.7109375" style="2" customWidth="1"/>
    <col min="4" max="4" width="16.7109375" style="2" customWidth="1"/>
    <col min="5" max="5" width="5.8515625" style="2" customWidth="1"/>
    <col min="6" max="6" width="12.7109375" style="2" customWidth="1"/>
    <col min="7" max="8" width="11.8515625" style="2" customWidth="1"/>
    <col min="9" max="9" width="12.28125" style="2" customWidth="1"/>
    <col min="10" max="10" width="11.8515625" style="2" customWidth="1"/>
    <col min="11" max="11" width="12.00390625" style="2" customWidth="1"/>
    <col min="12" max="12" width="16.28125" style="2" customWidth="1"/>
    <col min="13" max="16384" width="9.8515625" style="2" customWidth="1"/>
  </cols>
  <sheetData>
    <row r="1" ht="17.25" customHeight="1"/>
    <row r="2" spans="1:11" s="5" customFormat="1" ht="17.25" customHeight="1">
      <c r="A2" s="3"/>
      <c r="B2" s="4"/>
      <c r="C2" s="15" t="s">
        <v>56</v>
      </c>
      <c r="D2" s="16"/>
      <c r="E2" s="16"/>
      <c r="F2" s="17"/>
      <c r="G2" s="17"/>
      <c r="H2" s="17"/>
      <c r="I2" s="17"/>
      <c r="J2" s="17"/>
      <c r="K2" s="18"/>
    </row>
    <row r="3" spans="1:11" s="5" customFormat="1" ht="17.25" customHeight="1">
      <c r="A3" s="3"/>
      <c r="B3" s="3"/>
      <c r="C3" s="3"/>
      <c r="D3" s="13"/>
      <c r="E3" s="3"/>
      <c r="F3" s="6"/>
      <c r="G3" s="6"/>
      <c r="H3" s="6"/>
      <c r="I3" s="6"/>
      <c r="J3" s="6"/>
      <c r="K3" s="6"/>
    </row>
    <row r="4" spans="1:11" s="5" customFormat="1" ht="21" customHeight="1">
      <c r="A4" s="3"/>
      <c r="B4" s="43" t="s">
        <v>14</v>
      </c>
      <c r="C4" s="43"/>
      <c r="D4" s="43"/>
      <c r="E4" s="44"/>
      <c r="F4" s="38" t="s">
        <v>50</v>
      </c>
      <c r="G4" s="39"/>
      <c r="H4" s="40"/>
      <c r="I4" s="41" t="s">
        <v>51</v>
      </c>
      <c r="J4" s="42"/>
      <c r="K4" s="42"/>
    </row>
    <row r="5" spans="1:11" s="5" customFormat="1" ht="28.5" customHeight="1">
      <c r="A5" s="3"/>
      <c r="B5" s="45"/>
      <c r="C5" s="45"/>
      <c r="D5" s="45"/>
      <c r="E5" s="46"/>
      <c r="F5" s="19" t="s">
        <v>15</v>
      </c>
      <c r="G5" s="22" t="s">
        <v>16</v>
      </c>
      <c r="H5" s="22" t="s">
        <v>17</v>
      </c>
      <c r="I5" s="22" t="s">
        <v>15</v>
      </c>
      <c r="J5" s="22" t="s">
        <v>18</v>
      </c>
      <c r="K5" s="23" t="s">
        <v>19</v>
      </c>
    </row>
    <row r="6" spans="1:11" s="5" customFormat="1" ht="5.25" customHeight="1">
      <c r="A6" s="3"/>
      <c r="B6" s="7"/>
      <c r="C6" s="7"/>
      <c r="D6" s="7"/>
      <c r="E6" s="21"/>
      <c r="F6" s="24"/>
      <c r="G6" s="6"/>
      <c r="H6" s="6"/>
      <c r="I6" s="6"/>
      <c r="J6" s="6"/>
      <c r="K6" s="6"/>
    </row>
    <row r="7" spans="1:11" s="5" customFormat="1" ht="12.75" customHeight="1">
      <c r="A7" s="3"/>
      <c r="B7" s="7"/>
      <c r="C7" s="11" t="s">
        <v>20</v>
      </c>
      <c r="D7" s="8"/>
      <c r="E7" s="20"/>
      <c r="F7" s="35">
        <v>1334841</v>
      </c>
      <c r="G7" s="35">
        <v>633062</v>
      </c>
      <c r="H7" s="35">
        <v>701779</v>
      </c>
      <c r="I7" s="35">
        <v>601402</v>
      </c>
      <c r="J7" s="35">
        <v>599941</v>
      </c>
      <c r="K7" s="35">
        <v>1461</v>
      </c>
    </row>
    <row r="8" spans="1:11" s="5" customFormat="1" ht="12.75" customHeight="1">
      <c r="A8" s="3"/>
      <c r="B8" s="7"/>
      <c r="C8" s="11" t="s">
        <v>21</v>
      </c>
      <c r="D8" s="8"/>
      <c r="E8" s="20"/>
      <c r="F8" s="35">
        <f>SUM(F10:F15,F20:F24)</f>
        <v>1214142</v>
      </c>
      <c r="G8" s="35">
        <f>SUM(G10:G15,G20:G24)</f>
        <v>575985</v>
      </c>
      <c r="H8" s="35">
        <f>SUM(H10:H15,H20:H24)</f>
        <v>638157</v>
      </c>
      <c r="I8" s="35">
        <f>SUM(I10:I15,I20:I24)</f>
        <v>549009</v>
      </c>
      <c r="J8" s="35">
        <f>SUM(J10:J15,J20:J24)</f>
        <v>547726</v>
      </c>
      <c r="K8" s="35">
        <f>SUM(K10:K15,K20:K24)</f>
        <v>1283</v>
      </c>
    </row>
    <row r="9" spans="1:11" s="5" customFormat="1" ht="12.75" customHeight="1">
      <c r="A9" s="3"/>
      <c r="B9" s="7"/>
      <c r="C9" s="11" t="s">
        <v>22</v>
      </c>
      <c r="D9" s="8"/>
      <c r="E9" s="20"/>
      <c r="F9" s="35">
        <f>SUM(F25,F27,F29,F32,F34,F36,F39)</f>
        <v>120699</v>
      </c>
      <c r="G9" s="35">
        <f>SUM(G25,G27,G29,G32,G34,G36,G39)</f>
        <v>57077</v>
      </c>
      <c r="H9" s="35">
        <f>SUM(H25,H27,H29,H32,H34,H36,H39)</f>
        <v>63622</v>
      </c>
      <c r="I9" s="35">
        <f>SUM(I25,I27,I29,I32,I34,I36,I39)</f>
        <v>52393</v>
      </c>
      <c r="J9" s="35">
        <f>SUM(J25,J27,J29,J32,J34,J36,J39)</f>
        <v>52215</v>
      </c>
      <c r="K9" s="35">
        <f>SUM(K25,K27,K29,K32,K34,K36,K39)</f>
        <v>178</v>
      </c>
    </row>
    <row r="10" spans="1:11" s="5" customFormat="1" ht="12.75" customHeight="1">
      <c r="A10" s="3"/>
      <c r="B10" s="7"/>
      <c r="C10" s="11" t="s">
        <v>23</v>
      </c>
      <c r="D10" s="8"/>
      <c r="E10" s="20"/>
      <c r="F10" s="35">
        <v>511192</v>
      </c>
      <c r="G10" s="35">
        <v>240292</v>
      </c>
      <c r="H10" s="35">
        <v>270900</v>
      </c>
      <c r="I10" s="35">
        <v>241234</v>
      </c>
      <c r="J10" s="35">
        <v>240734</v>
      </c>
      <c r="K10" s="35">
        <v>500</v>
      </c>
    </row>
    <row r="11" spans="1:11" s="5" customFormat="1" ht="12.75" customHeight="1">
      <c r="A11" s="3"/>
      <c r="B11" s="7"/>
      <c r="C11" s="11" t="s">
        <v>25</v>
      </c>
      <c r="D11" s="8"/>
      <c r="E11" s="20"/>
      <c r="F11" s="35">
        <v>151672</v>
      </c>
      <c r="G11" s="35">
        <v>71799</v>
      </c>
      <c r="H11" s="35">
        <v>79873</v>
      </c>
      <c r="I11" s="35">
        <v>68328</v>
      </c>
      <c r="J11" s="35">
        <v>68178</v>
      </c>
      <c r="K11" s="35">
        <v>150</v>
      </c>
    </row>
    <row r="12" spans="1:11" s="5" customFormat="1" ht="12.75" customHeight="1">
      <c r="A12" s="3"/>
      <c r="B12" s="7"/>
      <c r="C12" s="11" t="s">
        <v>24</v>
      </c>
      <c r="D12" s="8"/>
      <c r="E12" s="20"/>
      <c r="F12" s="35">
        <v>70809</v>
      </c>
      <c r="G12" s="35">
        <v>33213</v>
      </c>
      <c r="H12" s="35">
        <v>37596</v>
      </c>
      <c r="I12" s="35">
        <v>31452</v>
      </c>
      <c r="J12" s="35">
        <v>31356</v>
      </c>
      <c r="K12" s="35">
        <v>96</v>
      </c>
    </row>
    <row r="13" spans="1:11" s="5" customFormat="1" ht="12.75" customHeight="1">
      <c r="A13" s="3"/>
      <c r="B13" s="7"/>
      <c r="C13" s="11" t="s">
        <v>26</v>
      </c>
      <c r="D13" s="8"/>
      <c r="E13" s="20"/>
      <c r="F13" s="35">
        <v>31987</v>
      </c>
      <c r="G13" s="35">
        <v>14971</v>
      </c>
      <c r="H13" s="35">
        <v>17016</v>
      </c>
      <c r="I13" s="35">
        <v>14413</v>
      </c>
      <c r="J13" s="35">
        <v>14370</v>
      </c>
      <c r="K13" s="35">
        <v>43</v>
      </c>
    </row>
    <row r="14" spans="1:11" s="5" customFormat="1" ht="12.75" customHeight="1">
      <c r="A14" s="3"/>
      <c r="B14" s="7"/>
      <c r="C14" s="11" t="s">
        <v>27</v>
      </c>
      <c r="D14" s="8"/>
      <c r="E14" s="20"/>
      <c r="F14" s="35">
        <v>115938</v>
      </c>
      <c r="G14" s="35">
        <v>56004</v>
      </c>
      <c r="H14" s="35">
        <v>59934</v>
      </c>
      <c r="I14" s="35">
        <v>51310</v>
      </c>
      <c r="J14" s="35">
        <v>51171</v>
      </c>
      <c r="K14" s="35">
        <v>139</v>
      </c>
    </row>
    <row r="15" spans="1:18" s="5" customFormat="1" ht="12.75" customHeight="1">
      <c r="A15" s="3"/>
      <c r="B15" s="7"/>
      <c r="C15" s="12" t="s">
        <v>28</v>
      </c>
      <c r="D15" s="31"/>
      <c r="E15" s="32"/>
      <c r="F15" s="36">
        <v>104791</v>
      </c>
      <c r="G15" s="36">
        <v>50615</v>
      </c>
      <c r="H15" s="36">
        <v>54176</v>
      </c>
      <c r="I15" s="36">
        <v>45193</v>
      </c>
      <c r="J15" s="36">
        <v>45097</v>
      </c>
      <c r="K15" s="36">
        <v>96</v>
      </c>
      <c r="L15" s="10"/>
      <c r="M15"/>
      <c r="N15"/>
      <c r="O15"/>
      <c r="P15"/>
      <c r="Q15"/>
      <c r="R15"/>
    </row>
    <row r="16" spans="1:12" s="5" customFormat="1" ht="12.75" customHeight="1">
      <c r="A16" s="3"/>
      <c r="B16" s="7"/>
      <c r="C16" s="33"/>
      <c r="D16" s="34" t="s">
        <v>52</v>
      </c>
      <c r="E16" s="32"/>
      <c r="F16" s="36">
        <v>57305</v>
      </c>
      <c r="G16" s="36">
        <v>27944</v>
      </c>
      <c r="H16" s="36">
        <v>29361</v>
      </c>
      <c r="I16" s="36">
        <v>24875</v>
      </c>
      <c r="J16" s="36">
        <v>24830</v>
      </c>
      <c r="K16" s="36">
        <v>45</v>
      </c>
      <c r="L16" s="14"/>
    </row>
    <row r="17" spans="1:12" s="5" customFormat="1" ht="12.75" customHeight="1">
      <c r="A17" s="3"/>
      <c r="B17" s="7"/>
      <c r="C17" s="33"/>
      <c r="D17" s="34" t="s">
        <v>53</v>
      </c>
      <c r="E17" s="32"/>
      <c r="F17" s="36">
        <v>28572</v>
      </c>
      <c r="G17" s="36">
        <v>13571</v>
      </c>
      <c r="H17" s="36">
        <v>15001</v>
      </c>
      <c r="I17" s="36">
        <v>12428</v>
      </c>
      <c r="J17" s="36">
        <v>12398</v>
      </c>
      <c r="K17" s="36">
        <v>30</v>
      </c>
      <c r="L17" s="14"/>
    </row>
    <row r="18" spans="1:12" s="5" customFormat="1" ht="12.75" customHeight="1">
      <c r="A18" s="3"/>
      <c r="B18" s="7"/>
      <c r="C18" s="33"/>
      <c r="D18" s="34" t="s">
        <v>54</v>
      </c>
      <c r="E18" s="32"/>
      <c r="F18" s="36">
        <v>10999</v>
      </c>
      <c r="G18" s="36">
        <v>5340</v>
      </c>
      <c r="H18" s="36">
        <v>5659</v>
      </c>
      <c r="I18" s="36">
        <v>4637</v>
      </c>
      <c r="J18" s="36">
        <v>4626</v>
      </c>
      <c r="K18" s="36">
        <v>11</v>
      </c>
      <c r="L18" s="14"/>
    </row>
    <row r="19" spans="1:12" s="5" customFormat="1" ht="12.75" customHeight="1">
      <c r="A19" s="3"/>
      <c r="B19" s="7"/>
      <c r="C19" s="33"/>
      <c r="D19" s="34" t="s">
        <v>55</v>
      </c>
      <c r="E19" s="32"/>
      <c r="F19" s="36">
        <v>7915</v>
      </c>
      <c r="G19" s="36">
        <v>3760</v>
      </c>
      <c r="H19" s="36">
        <v>4155</v>
      </c>
      <c r="I19" s="36">
        <v>3253</v>
      </c>
      <c r="J19" s="36">
        <v>3243</v>
      </c>
      <c r="K19" s="36">
        <v>10</v>
      </c>
      <c r="L19" s="10"/>
    </row>
    <row r="20" spans="1:11" s="5" customFormat="1" ht="12.75" customHeight="1">
      <c r="A20" s="3"/>
      <c r="B20" s="7"/>
      <c r="C20" s="11" t="s">
        <v>29</v>
      </c>
      <c r="D20" s="8"/>
      <c r="E20" s="20"/>
      <c r="F20" s="37">
        <v>40575</v>
      </c>
      <c r="G20" s="37">
        <v>19423</v>
      </c>
      <c r="H20" s="37">
        <v>21152</v>
      </c>
      <c r="I20" s="37">
        <v>17375</v>
      </c>
      <c r="J20" s="37">
        <v>17322</v>
      </c>
      <c r="K20" s="37">
        <v>53</v>
      </c>
    </row>
    <row r="21" spans="1:11" s="5" customFormat="1" ht="12.75" customHeight="1">
      <c r="A21" s="3"/>
      <c r="B21" s="7"/>
      <c r="C21" s="11" t="s">
        <v>30</v>
      </c>
      <c r="D21" s="8"/>
      <c r="E21" s="20"/>
      <c r="F21" s="37">
        <v>35133</v>
      </c>
      <c r="G21" s="37">
        <v>16385</v>
      </c>
      <c r="H21" s="37">
        <v>18748</v>
      </c>
      <c r="I21" s="37">
        <v>14161</v>
      </c>
      <c r="J21" s="37">
        <v>14131</v>
      </c>
      <c r="K21" s="37">
        <v>30</v>
      </c>
    </row>
    <row r="22" spans="1:11" s="5" customFormat="1" ht="12.75" customHeight="1">
      <c r="A22" s="3"/>
      <c r="B22" s="7"/>
      <c r="C22" s="11" t="s">
        <v>31</v>
      </c>
      <c r="D22" s="8"/>
      <c r="E22" s="20"/>
      <c r="F22" s="37">
        <v>82754</v>
      </c>
      <c r="G22" s="37">
        <v>40468</v>
      </c>
      <c r="H22" s="37">
        <v>42286</v>
      </c>
      <c r="I22" s="37">
        <v>35738</v>
      </c>
      <c r="J22" s="37">
        <v>35676</v>
      </c>
      <c r="K22" s="37">
        <v>62</v>
      </c>
    </row>
    <row r="23" spans="1:11" s="5" customFormat="1" ht="12.75" customHeight="1">
      <c r="A23" s="3"/>
      <c r="B23" s="7"/>
      <c r="C23" s="11" t="s">
        <v>32</v>
      </c>
      <c r="D23" s="8"/>
      <c r="E23" s="20"/>
      <c r="F23" s="35">
        <v>35388</v>
      </c>
      <c r="G23" s="35">
        <v>16635</v>
      </c>
      <c r="H23" s="35">
        <v>18753</v>
      </c>
      <c r="I23" s="35">
        <v>15474</v>
      </c>
      <c r="J23" s="35">
        <v>15409</v>
      </c>
      <c r="K23" s="35">
        <v>65</v>
      </c>
    </row>
    <row r="24" spans="1:11" s="5" customFormat="1" ht="12.75" customHeight="1">
      <c r="A24" s="3"/>
      <c r="B24" s="7"/>
      <c r="C24" s="11" t="s">
        <v>33</v>
      </c>
      <c r="D24" s="8"/>
      <c r="E24" s="20"/>
      <c r="F24" s="35">
        <v>33903</v>
      </c>
      <c r="G24" s="35">
        <v>16180</v>
      </c>
      <c r="H24" s="35">
        <v>17723</v>
      </c>
      <c r="I24" s="35">
        <v>14331</v>
      </c>
      <c r="J24" s="35">
        <v>14282</v>
      </c>
      <c r="K24" s="35">
        <v>49</v>
      </c>
    </row>
    <row r="25" spans="1:11" s="5" customFormat="1" ht="12.75" customHeight="1">
      <c r="A25" s="3"/>
      <c r="B25" s="7"/>
      <c r="C25" s="11" t="s">
        <v>34</v>
      </c>
      <c r="D25" s="8"/>
      <c r="E25" s="20"/>
      <c r="F25" s="47">
        <f>SUM(F26)</f>
        <v>6509</v>
      </c>
      <c r="G25" s="47">
        <f>SUM(G26)</f>
        <v>3421</v>
      </c>
      <c r="H25" s="47">
        <f>SUM(H26)</f>
        <v>3088</v>
      </c>
      <c r="I25" s="47">
        <f>SUM(I26)</f>
        <v>3207</v>
      </c>
      <c r="J25" s="47">
        <f>SUM(J26)</f>
        <v>3199</v>
      </c>
      <c r="K25" s="47">
        <f>SUM(K26)</f>
        <v>8</v>
      </c>
    </row>
    <row r="26" spans="1:11" s="5" customFormat="1" ht="12.75" customHeight="1">
      <c r="A26" s="3"/>
      <c r="B26" s="7"/>
      <c r="C26" s="11" t="s">
        <v>35</v>
      </c>
      <c r="D26" s="8"/>
      <c r="E26" s="20"/>
      <c r="F26" s="35">
        <v>6509</v>
      </c>
      <c r="G26" s="35">
        <v>3421</v>
      </c>
      <c r="H26" s="35">
        <v>3088</v>
      </c>
      <c r="I26" s="35">
        <v>3207</v>
      </c>
      <c r="J26" s="35">
        <v>3199</v>
      </c>
      <c r="K26" s="35">
        <v>8</v>
      </c>
    </row>
    <row r="27" spans="1:11" s="5" customFormat="1" ht="12.75" customHeight="1">
      <c r="A27" s="3"/>
      <c r="B27" s="7"/>
      <c r="C27" s="11" t="s">
        <v>36</v>
      </c>
      <c r="D27" s="8"/>
      <c r="E27" s="20"/>
      <c r="F27" s="47">
        <f>SUM(F28)</f>
        <v>7404</v>
      </c>
      <c r="G27" s="47">
        <f>SUM(G28)</f>
        <v>3513</v>
      </c>
      <c r="H27" s="47">
        <f>SUM(H28)</f>
        <v>3891</v>
      </c>
      <c r="I27" s="47">
        <f>SUM(I28)</f>
        <v>3638</v>
      </c>
      <c r="J27" s="47">
        <f>SUM(J28)</f>
        <v>3621</v>
      </c>
      <c r="K27" s="47">
        <f>SUM(K28)</f>
        <v>17</v>
      </c>
    </row>
    <row r="28" spans="1:11" s="5" customFormat="1" ht="12.75" customHeight="1">
      <c r="A28" s="3"/>
      <c r="B28" s="7"/>
      <c r="C28" s="11" t="s">
        <v>37</v>
      </c>
      <c r="D28" s="8"/>
      <c r="E28" s="20"/>
      <c r="F28" s="35">
        <v>7404</v>
      </c>
      <c r="G28" s="35">
        <v>3513</v>
      </c>
      <c r="H28" s="35">
        <v>3891</v>
      </c>
      <c r="I28" s="35">
        <v>3638</v>
      </c>
      <c r="J28" s="35">
        <v>3621</v>
      </c>
      <c r="K28" s="35">
        <v>17</v>
      </c>
    </row>
    <row r="29" spans="1:11" s="5" customFormat="1" ht="12.75" customHeight="1">
      <c r="A29" s="3"/>
      <c r="B29" s="7"/>
      <c r="C29" s="11" t="s">
        <v>38</v>
      </c>
      <c r="D29" s="8"/>
      <c r="E29" s="20"/>
      <c r="F29" s="47">
        <f>SUM(F30:F31)</f>
        <v>50110</v>
      </c>
      <c r="G29" s="47">
        <f>SUM(G30:G31)</f>
        <v>23430</v>
      </c>
      <c r="H29" s="47">
        <f>SUM(H30:H31)</f>
        <v>26680</v>
      </c>
      <c r="I29" s="47">
        <f>SUM(I30:I31)</f>
        <v>20375</v>
      </c>
      <c r="J29" s="47">
        <f>SUM(J30:J31)</f>
        <v>20340</v>
      </c>
      <c r="K29" s="47">
        <f>SUM(K30:K31)</f>
        <v>35</v>
      </c>
    </row>
    <row r="30" spans="1:11" s="5" customFormat="1" ht="12.75" customHeight="1">
      <c r="A30" s="3"/>
      <c r="B30" s="7"/>
      <c r="C30" s="11" t="s">
        <v>39</v>
      </c>
      <c r="D30" s="8"/>
      <c r="E30" s="20"/>
      <c r="F30" s="48">
        <v>29630</v>
      </c>
      <c r="G30" s="48">
        <v>13911</v>
      </c>
      <c r="H30" s="48">
        <v>15719</v>
      </c>
      <c r="I30" s="48">
        <v>11898</v>
      </c>
      <c r="J30" s="48">
        <v>11882</v>
      </c>
      <c r="K30" s="48">
        <v>16</v>
      </c>
    </row>
    <row r="31" spans="1:11" s="5" customFormat="1" ht="12.75" customHeight="1">
      <c r="A31" s="3"/>
      <c r="B31" s="7"/>
      <c r="C31" s="11" t="s">
        <v>40</v>
      </c>
      <c r="D31" s="8"/>
      <c r="E31" s="20"/>
      <c r="F31" s="35">
        <v>20480</v>
      </c>
      <c r="G31" s="35">
        <v>9519</v>
      </c>
      <c r="H31" s="35">
        <v>10961</v>
      </c>
      <c r="I31" s="35">
        <v>8477</v>
      </c>
      <c r="J31" s="35">
        <v>8458</v>
      </c>
      <c r="K31" s="35">
        <v>19</v>
      </c>
    </row>
    <row r="32" spans="1:11" s="5" customFormat="1" ht="12.75" customHeight="1">
      <c r="A32" s="3"/>
      <c r="B32" s="7"/>
      <c r="C32" s="11" t="s">
        <v>41</v>
      </c>
      <c r="D32" s="8"/>
      <c r="E32" s="20"/>
      <c r="F32" s="47">
        <f>SUM(F33)</f>
        <v>15322</v>
      </c>
      <c r="G32" s="47">
        <f>SUM(G33)</f>
        <v>7303</v>
      </c>
      <c r="H32" s="47">
        <f>SUM(H33)</f>
        <v>8019</v>
      </c>
      <c r="I32" s="47">
        <f>SUM(I33)</f>
        <v>6258</v>
      </c>
      <c r="J32" s="47">
        <f>SUM(J33)</f>
        <v>6237</v>
      </c>
      <c r="K32" s="47">
        <f>SUM(K33)</f>
        <v>21</v>
      </c>
    </row>
    <row r="33" spans="1:11" s="5" customFormat="1" ht="12.75" customHeight="1">
      <c r="A33" s="3"/>
      <c r="B33" s="7"/>
      <c r="C33" s="11" t="s">
        <v>42</v>
      </c>
      <c r="D33" s="8"/>
      <c r="E33" s="20"/>
      <c r="F33" s="35">
        <v>15322</v>
      </c>
      <c r="G33" s="35">
        <v>7303</v>
      </c>
      <c r="H33" s="35">
        <v>8019</v>
      </c>
      <c r="I33" s="35">
        <v>6258</v>
      </c>
      <c r="J33" s="35">
        <v>6237</v>
      </c>
      <c r="K33" s="35">
        <v>21</v>
      </c>
    </row>
    <row r="34" spans="1:11" s="5" customFormat="1" ht="12.75" customHeight="1">
      <c r="A34" s="3"/>
      <c r="B34" s="7"/>
      <c r="C34" s="11" t="s">
        <v>43</v>
      </c>
      <c r="D34" s="8"/>
      <c r="E34" s="20"/>
      <c r="F34" s="47">
        <f>SUM(F35)</f>
        <v>8397</v>
      </c>
      <c r="G34" s="47">
        <f>SUM(G35)</f>
        <v>4036</v>
      </c>
      <c r="H34" s="47">
        <f>SUM(H35)</f>
        <v>4361</v>
      </c>
      <c r="I34" s="47">
        <f>SUM(I35)</f>
        <v>4077</v>
      </c>
      <c r="J34" s="47">
        <f>SUM(J35)</f>
        <v>4065</v>
      </c>
      <c r="K34" s="47">
        <f>SUM(K35)</f>
        <v>12</v>
      </c>
    </row>
    <row r="35" spans="1:11" s="5" customFormat="1" ht="12.75" customHeight="1">
      <c r="A35" s="3"/>
      <c r="B35" s="7"/>
      <c r="C35" s="11" t="s">
        <v>44</v>
      </c>
      <c r="D35" s="8"/>
      <c r="E35" s="20"/>
      <c r="F35" s="35">
        <v>8397</v>
      </c>
      <c r="G35" s="35">
        <v>4036</v>
      </c>
      <c r="H35" s="35">
        <v>4361</v>
      </c>
      <c r="I35" s="35">
        <v>4077</v>
      </c>
      <c r="J35" s="35">
        <v>4065</v>
      </c>
      <c r="K35" s="35">
        <v>12</v>
      </c>
    </row>
    <row r="36" spans="1:11" s="5" customFormat="1" ht="12.75" customHeight="1">
      <c r="A36" s="3"/>
      <c r="B36" s="7"/>
      <c r="C36" s="11" t="s">
        <v>45</v>
      </c>
      <c r="D36" s="8"/>
      <c r="E36" s="20"/>
      <c r="F36" s="47">
        <f>SUM(F37:F38)</f>
        <v>13356</v>
      </c>
      <c r="G36" s="47">
        <f>SUM(G37:G38)</f>
        <v>6188</v>
      </c>
      <c r="H36" s="47">
        <f>SUM(H37:H38)</f>
        <v>7168</v>
      </c>
      <c r="I36" s="47">
        <f>SUM(I37:I38)</f>
        <v>5949</v>
      </c>
      <c r="J36" s="47">
        <f>SUM(J37:J38)</f>
        <v>5899</v>
      </c>
      <c r="K36" s="47">
        <f>SUM(K37:K38)</f>
        <v>50</v>
      </c>
    </row>
    <row r="37" spans="1:11" s="5" customFormat="1" ht="12.75" customHeight="1">
      <c r="A37" s="3"/>
      <c r="B37" s="7"/>
      <c r="C37" s="11" t="s">
        <v>46</v>
      </c>
      <c r="D37" s="8"/>
      <c r="E37" s="20"/>
      <c r="F37" s="47">
        <v>3674</v>
      </c>
      <c r="G37" s="47">
        <v>1725</v>
      </c>
      <c r="H37" s="47">
        <v>1949</v>
      </c>
      <c r="I37" s="47">
        <v>1603</v>
      </c>
      <c r="J37" s="47">
        <v>1583</v>
      </c>
      <c r="K37" s="47">
        <v>20</v>
      </c>
    </row>
    <row r="38" spans="1:11" s="5" customFormat="1" ht="12.75" customHeight="1">
      <c r="A38" s="3"/>
      <c r="B38" s="7"/>
      <c r="C38" s="11" t="s">
        <v>47</v>
      </c>
      <c r="D38" s="8"/>
      <c r="E38" s="20"/>
      <c r="F38" s="35">
        <v>9682</v>
      </c>
      <c r="G38" s="35">
        <v>4463</v>
      </c>
      <c r="H38" s="35">
        <v>5219</v>
      </c>
      <c r="I38" s="35">
        <v>4346</v>
      </c>
      <c r="J38" s="35">
        <v>4316</v>
      </c>
      <c r="K38" s="35">
        <v>30</v>
      </c>
    </row>
    <row r="39" spans="2:11" ht="12.75" customHeight="1">
      <c r="B39" s="7"/>
      <c r="C39" s="11" t="s">
        <v>48</v>
      </c>
      <c r="D39" s="8"/>
      <c r="E39" s="20"/>
      <c r="F39" s="47">
        <f>SUM(F40)</f>
        <v>19601</v>
      </c>
      <c r="G39" s="47">
        <f>SUM(G40)</f>
        <v>9186</v>
      </c>
      <c r="H39" s="47">
        <f>SUM(H40)</f>
        <v>10415</v>
      </c>
      <c r="I39" s="47">
        <f>SUM(I40)</f>
        <v>8889</v>
      </c>
      <c r="J39" s="47">
        <f>SUM(J40)</f>
        <v>8854</v>
      </c>
      <c r="K39" s="47">
        <f>SUM(K40)</f>
        <v>35</v>
      </c>
    </row>
    <row r="40" spans="2:11" ht="12.75" customHeight="1">
      <c r="B40" s="7"/>
      <c r="C40" s="11" t="s">
        <v>49</v>
      </c>
      <c r="D40" s="8"/>
      <c r="E40" s="20"/>
      <c r="F40" s="35">
        <v>19601</v>
      </c>
      <c r="G40" s="35">
        <v>9186</v>
      </c>
      <c r="H40" s="35">
        <v>10415</v>
      </c>
      <c r="I40" s="35">
        <v>8889</v>
      </c>
      <c r="J40" s="35">
        <v>8854</v>
      </c>
      <c r="K40" s="35">
        <v>35</v>
      </c>
    </row>
    <row r="41" spans="2:11" ht="12.75" customHeight="1">
      <c r="B41" s="7"/>
      <c r="C41" s="11" t="s">
        <v>0</v>
      </c>
      <c r="D41" s="11"/>
      <c r="E41" s="26"/>
      <c r="F41" s="35"/>
      <c r="G41" s="35"/>
      <c r="H41" s="35"/>
      <c r="I41" s="35"/>
      <c r="J41" s="35"/>
      <c r="K41" s="35"/>
    </row>
    <row r="42" spans="2:11" s="1" customFormat="1" ht="12.75" customHeight="1">
      <c r="B42" s="3"/>
      <c r="C42" s="11" t="s">
        <v>1</v>
      </c>
      <c r="D42"/>
      <c r="E42" s="27"/>
      <c r="F42" s="35">
        <v>720814</v>
      </c>
      <c r="G42" s="35">
        <v>341031</v>
      </c>
      <c r="H42" s="35">
        <v>379783</v>
      </c>
      <c r="I42" s="35">
        <v>343111</v>
      </c>
      <c r="J42" s="35">
        <v>342511</v>
      </c>
      <c r="K42" s="35">
        <v>600</v>
      </c>
    </row>
    <row r="43" spans="2:11" s="1" customFormat="1" ht="12.75" customHeight="1">
      <c r="B43" s="2"/>
      <c r="C43" s="11" t="s">
        <v>2</v>
      </c>
      <c r="D43"/>
      <c r="E43" s="27"/>
      <c r="F43" s="35">
        <v>427540</v>
      </c>
      <c r="G43" s="35">
        <v>201198</v>
      </c>
      <c r="H43" s="35">
        <v>226342</v>
      </c>
      <c r="I43" s="35">
        <v>207922</v>
      </c>
      <c r="J43" s="35">
        <v>207625</v>
      </c>
      <c r="K43" s="35">
        <v>297</v>
      </c>
    </row>
    <row r="44" spans="2:11" s="1" customFormat="1" ht="12.75" customHeight="1">
      <c r="B44" s="2"/>
      <c r="C44" s="11" t="s">
        <v>3</v>
      </c>
      <c r="D44" s="9"/>
      <c r="E44" s="27"/>
      <c r="F44" s="35">
        <v>59586</v>
      </c>
      <c r="G44" s="35">
        <v>27622</v>
      </c>
      <c r="H44" s="35">
        <v>31964</v>
      </c>
      <c r="I44" s="35">
        <v>28186</v>
      </c>
      <c r="J44" s="35">
        <v>28119</v>
      </c>
      <c r="K44" s="35">
        <v>67</v>
      </c>
    </row>
    <row r="45" spans="2:11" s="1" customFormat="1" ht="12.75" customHeight="1">
      <c r="B45" s="2"/>
      <c r="C45" s="11" t="s">
        <v>4</v>
      </c>
      <c r="D45" s="9"/>
      <c r="E45" s="27"/>
      <c r="F45" s="35">
        <v>29893</v>
      </c>
      <c r="G45" s="35">
        <v>13941</v>
      </c>
      <c r="H45" s="35">
        <v>15952</v>
      </c>
      <c r="I45" s="35">
        <v>14517</v>
      </c>
      <c r="J45" s="35">
        <v>14479</v>
      </c>
      <c r="K45" s="35">
        <v>38</v>
      </c>
    </row>
    <row r="46" spans="2:11" s="1" customFormat="1" ht="12.75" customHeight="1">
      <c r="B46" s="2"/>
      <c r="C46" s="11" t="s">
        <v>5</v>
      </c>
      <c r="D46" s="9"/>
      <c r="E46" s="27"/>
      <c r="F46" s="35">
        <v>10985</v>
      </c>
      <c r="G46" s="35">
        <v>5024</v>
      </c>
      <c r="H46" s="35">
        <v>5961</v>
      </c>
      <c r="I46" s="35">
        <v>5184</v>
      </c>
      <c r="J46" s="35">
        <v>5164</v>
      </c>
      <c r="K46" s="35">
        <v>20</v>
      </c>
    </row>
    <row r="47" spans="2:11" s="1" customFormat="1" ht="12.75" customHeight="1">
      <c r="B47" s="2"/>
      <c r="C47" s="11" t="s">
        <v>6</v>
      </c>
      <c r="D47"/>
      <c r="E47" s="27"/>
      <c r="F47" s="35">
        <v>84290</v>
      </c>
      <c r="G47" s="35">
        <v>40970</v>
      </c>
      <c r="H47" s="35">
        <v>43320</v>
      </c>
      <c r="I47" s="35">
        <v>38295</v>
      </c>
      <c r="J47" s="35">
        <v>38212</v>
      </c>
      <c r="K47" s="35">
        <v>83</v>
      </c>
    </row>
    <row r="48" spans="2:11" s="1" customFormat="1" ht="12.75" customHeight="1">
      <c r="B48" s="2"/>
      <c r="C48" s="12" t="s">
        <v>7</v>
      </c>
      <c r="D48" s="29"/>
      <c r="E48" s="30"/>
      <c r="F48" s="36">
        <v>25609</v>
      </c>
      <c r="G48" s="36">
        <v>12660</v>
      </c>
      <c r="H48" s="36">
        <v>12949</v>
      </c>
      <c r="I48" s="36">
        <v>12009</v>
      </c>
      <c r="J48" s="36">
        <v>11996</v>
      </c>
      <c r="K48" s="36">
        <v>13</v>
      </c>
    </row>
    <row r="49" spans="2:11" s="1" customFormat="1" ht="12.75" customHeight="1">
      <c r="B49" s="2"/>
      <c r="C49" s="11" t="s">
        <v>8</v>
      </c>
      <c r="D49"/>
      <c r="E49" s="27"/>
      <c r="F49" s="35">
        <v>5078</v>
      </c>
      <c r="G49" s="35">
        <v>2419</v>
      </c>
      <c r="H49" s="35">
        <v>2659</v>
      </c>
      <c r="I49" s="35">
        <v>2403</v>
      </c>
      <c r="J49" s="35">
        <v>2400</v>
      </c>
      <c r="K49" s="35">
        <v>3</v>
      </c>
    </row>
    <row r="50" spans="2:11" s="1" customFormat="1" ht="12.75" customHeight="1">
      <c r="B50" s="2"/>
      <c r="C50" s="11" t="s">
        <v>9</v>
      </c>
      <c r="D50"/>
      <c r="E50" s="27"/>
      <c r="F50" s="35">
        <v>14857</v>
      </c>
      <c r="G50" s="35">
        <v>6908</v>
      </c>
      <c r="H50" s="35">
        <v>7949</v>
      </c>
      <c r="I50" s="35">
        <v>6194</v>
      </c>
      <c r="J50" s="35">
        <v>6179</v>
      </c>
      <c r="K50" s="35">
        <v>15</v>
      </c>
    </row>
    <row r="51" spans="2:11" s="1" customFormat="1" ht="12.75" customHeight="1">
      <c r="B51" s="2"/>
      <c r="C51" s="11" t="s">
        <v>10</v>
      </c>
      <c r="D51"/>
      <c r="E51" s="27"/>
      <c r="F51" s="35">
        <v>32620</v>
      </c>
      <c r="G51" s="35">
        <v>15767</v>
      </c>
      <c r="H51" s="35">
        <v>16853</v>
      </c>
      <c r="I51" s="35">
        <v>14983</v>
      </c>
      <c r="J51" s="35">
        <v>14957</v>
      </c>
      <c r="K51" s="35">
        <v>26</v>
      </c>
    </row>
    <row r="52" spans="2:11" s="1" customFormat="1" ht="12.75" customHeight="1">
      <c r="B52" s="2"/>
      <c r="C52" s="11" t="s">
        <v>11</v>
      </c>
      <c r="D52"/>
      <c r="E52" s="27"/>
      <c r="F52" s="35">
        <v>11222</v>
      </c>
      <c r="G52" s="35">
        <v>5529</v>
      </c>
      <c r="H52" s="35">
        <v>5693</v>
      </c>
      <c r="I52" s="35">
        <v>4975</v>
      </c>
      <c r="J52" s="35">
        <v>4945</v>
      </c>
      <c r="K52" s="35">
        <v>30</v>
      </c>
    </row>
    <row r="53" spans="2:11" s="1" customFormat="1" ht="12.75" customHeight="1">
      <c r="B53" s="2"/>
      <c r="C53" s="11" t="s">
        <v>12</v>
      </c>
      <c r="D53"/>
      <c r="E53" s="27"/>
      <c r="F53" s="35">
        <v>13243</v>
      </c>
      <c r="G53" s="35">
        <v>6297</v>
      </c>
      <c r="H53" s="35">
        <v>6946</v>
      </c>
      <c r="I53" s="35">
        <v>5721</v>
      </c>
      <c r="J53" s="35">
        <v>5718</v>
      </c>
      <c r="K53" s="35">
        <v>3</v>
      </c>
    </row>
    <row r="54" spans="2:11" s="1" customFormat="1" ht="12.75" customHeight="1">
      <c r="B54" s="2"/>
      <c r="C54" s="11" t="s">
        <v>13</v>
      </c>
      <c r="D54"/>
      <c r="E54" s="27"/>
      <c r="F54" s="35">
        <v>5891</v>
      </c>
      <c r="G54" s="35">
        <v>2696</v>
      </c>
      <c r="H54" s="35">
        <v>3195</v>
      </c>
      <c r="I54" s="35">
        <v>2722</v>
      </c>
      <c r="J54" s="35">
        <v>2717</v>
      </c>
      <c r="K54" s="35">
        <v>5</v>
      </c>
    </row>
    <row r="55" spans="2:11" s="1" customFormat="1" ht="3.75" customHeight="1">
      <c r="B55" s="25"/>
      <c r="C55" s="25"/>
      <c r="D55" s="25"/>
      <c r="E55" s="28"/>
      <c r="F55" s="25"/>
      <c r="G55" s="25"/>
      <c r="H55" s="25"/>
      <c r="I55" s="25"/>
      <c r="J55" s="25"/>
      <c r="K55" s="25"/>
    </row>
    <row r="56" spans="2:11" s="1" customFormat="1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/>
  <mergeCells count="3">
    <mergeCell ref="F4:H4"/>
    <mergeCell ref="I4:K4"/>
    <mergeCell ref="B4:E5"/>
  </mergeCells>
  <printOptions/>
  <pageMargins left="0.9055118110236221" right="0.5511811023622047" top="0.7874015748031497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 佐智</dc:creator>
  <cp:keywords/>
  <dc:description/>
  <cp:lastModifiedBy>川口 佐智</cp:lastModifiedBy>
  <cp:lastPrinted>2011-11-25T01:29:43Z</cp:lastPrinted>
  <dcterms:created xsi:type="dcterms:W3CDTF">2011-06-29T06:44:57Z</dcterms:created>
  <dcterms:modified xsi:type="dcterms:W3CDTF">2022-02-17T07:02:54Z</dcterms:modified>
  <cp:category/>
  <cp:version/>
  <cp:contentType/>
  <cp:contentStatus/>
</cp:coreProperties>
</file>