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下水道業務課●\01下水道総務係\●経営比較分析\経営比較分析\R2年度　21.1.15\"/>
    </mc:Choice>
  </mc:AlternateContent>
  <workbookProtection workbookAlgorithmName="SHA-512" workbookHashValue="FF57pV773fXYt+HbMC355FnuK9KjbW5X48NAliqpcgYvkazKeW8Nxs5J3dl1LVeI1zW5k7958rdfMGYT0pkW6Q==" workbookSaltValue="eXROojQ37/aC1roJZjhAnQ=="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<sst xmlns="http://schemas.openxmlformats.org/spreadsheetml/2006/main" count="236" uniqueCount="118">
  <si>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</si>
  <si>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</si>
  <si>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</si>
  <si>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</si>
  <si>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</si>
  <si>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</si>
  <si>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</si>
  <si>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</si>
  <si>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</si>
  <si>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</si>
  <si>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</si>
  <si>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</si>
  <si>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</si>
  <si>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</si>
  <si>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</si>
  <si>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</si>
  <si>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</si>
  <si>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</si>
  <si>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</si>
  <si>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</si>
  <si>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</si>
  <si>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</si>
  <si>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</si>
  <si>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</si>
  <si>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</si>
  <si>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</si>
  <si>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</si>
  <si>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</si>
  <si>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</si>
  <si>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</si>
  <si>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</si>
  <si>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</si>
  <si>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</si>
  <si>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</si>
  <si>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</si>
  <si>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</si>
  <si>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</si>
  <si>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</si>
  <si>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</si>
  <si>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</si>
  <si>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</si>
  <si>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</si>
  <si>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</si>
  <si>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</si>
  <si>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</si>
  <si>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</si>
  <si>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</si>
  <si>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</si>
  <si>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</si>
  <si>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</si>
  <si>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</si>
  <si>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</si>
  <si>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</si>
  <si>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</si>
  <si>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</si>
  <si>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</si>
  <si>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</si>
  <si>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</si>
  <si>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</si>
  <si>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</si>
  <si>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</si>
  <si>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</si>
  <si>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</si>
  <si>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</si>
  <si>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</si>
  <si>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</si>
  <si>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</si>
  <si>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</si>
  <si>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</si>
  <si>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</si>
  <si>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</si>
  <si>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</si>
  <si>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</si>
  <si>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</si>
  <si>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</si>
  <si>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</si>
  <si>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</si>
  <si>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</si>
  <si>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</si>
  <si>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</si>
  <si>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</si>
  <si>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</si>
  <si>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</si>
  <si>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</si>
  <si>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</si>
  <si>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</si>
  <si>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</si>
  <si>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</si>
  <si>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</si>
  <si>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</si>
  <si>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</si>
  <si>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</si>
  <si>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</si>
  <si>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</si>
  <si>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</si>
  <si>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</si>
  <si>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</si>
  <si>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</si>
  <si>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</si>
  <si>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</si>
  <si>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</si>
  <si>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</si>
  <si>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</si>
  <si>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</si>
  <si>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</si>
  <si>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</si>
  <si>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</si>
  <si>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</si>
  <si>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</si>
  <si>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</si>
  <si>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</si>
  <si>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</si>
  <si>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</si>
  <si>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</si>
  <si>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</si>
  <si>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の標準耐用年数は50年であるが、建設後40年以上経過している管渠もあり、今後においては緊急を要する修繕等が発生する可能性がある。それを回避するため、ストックマネジメント計画に基づく管渠の点検調査や改築工事を実施している。また、供用開始から35年が経過した西条浄化センターにおいても、ストックマネジメント計画に基づき、順次改築工事を実施している。
　管渠について、今後、標準耐用年数に達し改築更新時期を迎える管渠が増加すると見込まれるため、施設の回復・予防保全のための修繕を実施するとともに、事業費の平準化を図り、計画的かつ効率的な維持修繕・改築更新に取り組む必要がある。</t>
    <rPh sb="1" eb="3">
      <t>カンキョ</t>
    </rPh>
    <rPh sb="4" eb="6">
      <t>ヒョウジュン</t>
    </rPh>
    <rPh sb="6" eb="8">
      <t>タイヨウ</t>
    </rPh>
    <rPh sb="8" eb="10">
      <t>ネンスウ</t>
    </rPh>
    <rPh sb="13" eb="14">
      <t>ネン</t>
    </rPh>
    <rPh sb="19" eb="21">
      <t>ケンセツ</t>
    </rPh>
    <rPh sb="21" eb="22">
      <t>ゴ</t>
    </rPh>
    <rPh sb="24" eb="27">
      <t>ネンイジョウ</t>
    </rPh>
    <rPh sb="27" eb="29">
      <t>ケイカ</t>
    </rPh>
    <rPh sb="33" eb="35">
      <t>カンキョ</t>
    </rPh>
    <rPh sb="39" eb="41">
      <t>コンゴ</t>
    </rPh>
    <rPh sb="46" eb="48">
      <t>キンキュウ</t>
    </rPh>
    <rPh sb="49" eb="50">
      <t>ヨウ</t>
    </rPh>
    <rPh sb="52" eb="54">
      <t>シュウゼン</t>
    </rPh>
    <rPh sb="54" eb="55">
      <t>トウ</t>
    </rPh>
    <rPh sb="56" eb="58">
      <t>ハッセイ</t>
    </rPh>
    <rPh sb="60" eb="63">
      <t>カノウセイ</t>
    </rPh>
    <rPh sb="70" eb="72">
      <t>カイヒ</t>
    </rPh>
    <rPh sb="87" eb="89">
      <t>ケイカク</t>
    </rPh>
    <rPh sb="90" eb="91">
      <t>モト</t>
    </rPh>
    <rPh sb="93" eb="95">
      <t>カンキョ</t>
    </rPh>
    <rPh sb="96" eb="98">
      <t>テンケン</t>
    </rPh>
    <rPh sb="98" eb="100">
      <t>チョウサ</t>
    </rPh>
    <rPh sb="101" eb="103">
      <t>カイチク</t>
    </rPh>
    <rPh sb="103" eb="105">
      <t>コウジ</t>
    </rPh>
    <rPh sb="106" eb="108">
      <t>ジッシ</t>
    </rPh>
    <rPh sb="116" eb="118">
      <t>キョウヨウ</t>
    </rPh>
    <rPh sb="118" eb="120">
      <t>カイシ</t>
    </rPh>
    <rPh sb="124" eb="125">
      <t>ネン</t>
    </rPh>
    <rPh sb="126" eb="128">
      <t>ケイカ</t>
    </rPh>
    <rPh sb="130" eb="132">
      <t>サイジョウ</t>
    </rPh>
    <rPh sb="132" eb="134">
      <t>ジョウカ</t>
    </rPh>
    <rPh sb="154" eb="156">
      <t>ケイカク</t>
    </rPh>
    <rPh sb="157" eb="158">
      <t>モト</t>
    </rPh>
    <rPh sb="161" eb="163">
      <t>ジュンジ</t>
    </rPh>
    <rPh sb="163" eb="165">
      <t>カイチク</t>
    </rPh>
    <rPh sb="165" eb="167">
      <t>コウジ</t>
    </rPh>
    <rPh sb="168" eb="170">
      <t>ジッシ</t>
    </rPh>
    <rPh sb="177" eb="179">
      <t>カンキョ</t>
    </rPh>
    <rPh sb="184" eb="186">
      <t>コンゴ</t>
    </rPh>
    <rPh sb="187" eb="189">
      <t>ヒョウジュン</t>
    </rPh>
    <rPh sb="189" eb="191">
      <t>タイヨウ</t>
    </rPh>
    <rPh sb="191" eb="193">
      <t>ネンスウ</t>
    </rPh>
    <rPh sb="194" eb="195">
      <t>タッ</t>
    </rPh>
    <rPh sb="196" eb="198">
      <t>カイチク</t>
    </rPh>
    <rPh sb="198" eb="200">
      <t>コウシン</t>
    </rPh>
    <rPh sb="200" eb="202">
      <t>ジキ</t>
    </rPh>
    <rPh sb="203" eb="204">
      <t>ムカ</t>
    </rPh>
    <rPh sb="206" eb="208">
      <t>カンキョ</t>
    </rPh>
    <rPh sb="209" eb="211">
      <t>ゾウカ</t>
    </rPh>
    <rPh sb="214" eb="216">
      <t>ミコ</t>
    </rPh>
    <rPh sb="222" eb="224">
      <t>シセツ</t>
    </rPh>
    <rPh sb="225" eb="227">
      <t>カイフク</t>
    </rPh>
    <rPh sb="228" eb="230">
      <t>ヨボウ</t>
    </rPh>
    <rPh sb="230" eb="232">
      <t>ホゼン</t>
    </rPh>
    <rPh sb="236" eb="238">
      <t>シュウゼン</t>
    </rPh>
    <rPh sb="239" eb="241">
      <t>ジッシ</t>
    </rPh>
    <rPh sb="248" eb="251">
      <t>ジギョウヒ</t>
    </rPh>
    <rPh sb="252" eb="255">
      <t>ヘイジュンカ</t>
    </rPh>
    <rPh sb="256" eb="257">
      <t>ハカ</t>
    </rPh>
    <rPh sb="259" eb="262">
      <t>ケイカクテキ</t>
    </rPh>
    <rPh sb="264" eb="267">
      <t>コウリツテキ</t>
    </rPh>
    <rPh sb="268" eb="270">
      <t>イジ</t>
    </rPh>
    <rPh sb="270" eb="272">
      <t>シュウゼン</t>
    </rPh>
    <rPh sb="273" eb="275">
      <t>カイチク</t>
    </rPh>
    <rPh sb="275" eb="277">
      <t>コウシン</t>
    </rPh>
    <rPh sb="278" eb="279">
      <t>ト</t>
    </rPh>
    <rPh sb="280" eb="281">
      <t>ク</t>
    </rPh>
    <rPh sb="282" eb="284">
      <t>ヒツヨウ</t>
    </rPh>
    <phoneticPr fontId="4"/>
  </si>
  <si>
    <t>　令和元年度は企業会計移行に伴う打切り決算により、3月調定分の使用料約1億円が収納されていないため、平成31年4月に料金改定を行ったにもかかわらず、収益的収支比率及び経費回収率は前年に比べ低くなっている。収益的収支比率及び経費回収率は100％を大きく下回っているため、今後も徴収率の向上や水洗化率の向上に努めるとともに、維持管理費などの経費の削減にも努めていく必要がある。
　老朽化対策については、ストックマネジメント計画に基づく管渠の点検調査や改築工事を実施している。整備や管理に係る費用についても、費用対効果を検証しながら、平準化を図りつつ計画的かつ効率的な維持修繕・改築更新に取り組む必要がある。
　安定した収入の確保や維持管理費の削減、接続率の向上による有収水量を増加させる取り組みなどを行い経営改善に努めていく。</t>
    <rPh sb="1" eb="6">
      <t>レイワガンネンド</t>
    </rPh>
    <rPh sb="7" eb="9">
      <t>キギョウ</t>
    </rPh>
    <rPh sb="9" eb="11">
      <t>カイケイ</t>
    </rPh>
    <rPh sb="11" eb="13">
      <t>イコウ</t>
    </rPh>
    <rPh sb="14" eb="15">
      <t>トモナ</t>
    </rPh>
    <rPh sb="16" eb="18">
      <t>ウチキ</t>
    </rPh>
    <rPh sb="19" eb="21">
      <t>ケッサン</t>
    </rPh>
    <rPh sb="26" eb="27">
      <t>ガツ</t>
    </rPh>
    <rPh sb="27" eb="29">
      <t>チョウテイ</t>
    </rPh>
    <rPh sb="29" eb="30">
      <t>ブン</t>
    </rPh>
    <rPh sb="31" eb="34">
      <t>シヨウリョウ</t>
    </rPh>
    <rPh sb="34" eb="35">
      <t>ヤク</t>
    </rPh>
    <rPh sb="36" eb="38">
      <t>オクエン</t>
    </rPh>
    <rPh sb="39" eb="41">
      <t>シュウノウ</t>
    </rPh>
    <rPh sb="50" eb="52">
      <t>ヘイセイ</t>
    </rPh>
    <rPh sb="89" eb="91">
      <t>ゼンネン</t>
    </rPh>
    <rPh sb="92" eb="93">
      <t>クラ</t>
    </rPh>
    <rPh sb="102" eb="109">
      <t>シュウエキテキシュウシヒリツ</t>
    </rPh>
    <rPh sb="109" eb="110">
      <t>オヨ</t>
    </rPh>
    <rPh sb="111" eb="113">
      <t>ケイヒ</t>
    </rPh>
    <rPh sb="113" eb="115">
      <t>カイシュウ</t>
    </rPh>
    <rPh sb="115" eb="116">
      <t>リツ</t>
    </rPh>
    <rPh sb="122" eb="123">
      <t>オオ</t>
    </rPh>
    <rPh sb="125" eb="127">
      <t>シタマワ</t>
    </rPh>
    <rPh sb="134" eb="136">
      <t>コンゴ</t>
    </rPh>
    <rPh sb="137" eb="139">
      <t>チョウシュウ</t>
    </rPh>
    <rPh sb="139" eb="140">
      <t>リツ</t>
    </rPh>
    <rPh sb="141" eb="143">
      <t>コウジョウ</t>
    </rPh>
    <rPh sb="144" eb="147">
      <t>スイセンカ</t>
    </rPh>
    <rPh sb="147" eb="148">
      <t>リツ</t>
    </rPh>
    <rPh sb="149" eb="151">
      <t>コウジョウ</t>
    </rPh>
    <rPh sb="152" eb="153">
      <t>ツト</t>
    </rPh>
    <rPh sb="160" eb="162">
      <t>イジ</t>
    </rPh>
    <rPh sb="162" eb="165">
      <t>カンリヒ</t>
    </rPh>
    <rPh sb="168" eb="170">
      <t>ケイヒ</t>
    </rPh>
    <rPh sb="171" eb="173">
      <t>サクゲン</t>
    </rPh>
    <rPh sb="175" eb="176">
      <t>ツト</t>
    </rPh>
    <rPh sb="180" eb="182">
      <t>ヒツヨウ</t>
    </rPh>
    <rPh sb="188" eb="191">
      <t>ロウキュウカ</t>
    </rPh>
    <rPh sb="191" eb="193">
      <t>タイサク</t>
    </rPh>
    <rPh sb="209" eb="211">
      <t>ケイカク</t>
    </rPh>
    <rPh sb="212" eb="213">
      <t>モト</t>
    </rPh>
    <rPh sb="215" eb="217">
      <t>カンキョ</t>
    </rPh>
    <rPh sb="218" eb="220">
      <t>テンケン</t>
    </rPh>
    <rPh sb="220" eb="222">
      <t>チョウサ</t>
    </rPh>
    <rPh sb="223" eb="227">
      <t>カイチクコウジ</t>
    </rPh>
    <rPh sb="228" eb="230">
      <t>ジッシ</t>
    </rPh>
    <rPh sb="235" eb="237">
      <t>セイビ</t>
    </rPh>
    <rPh sb="238" eb="240">
      <t>カンリ</t>
    </rPh>
    <rPh sb="241" eb="242">
      <t>カカ</t>
    </rPh>
    <rPh sb="243" eb="245">
      <t>ヒヨウ</t>
    </rPh>
    <rPh sb="251" eb="256">
      <t>ヒヨウタイコウカ</t>
    </rPh>
    <rPh sb="257" eb="259">
      <t>ケンショウ</t>
    </rPh>
    <rPh sb="264" eb="267">
      <t>ヘイジュンカ</t>
    </rPh>
    <rPh sb="268" eb="269">
      <t>ハカ</t>
    </rPh>
    <rPh sb="272" eb="275">
      <t>ケイカクテキ</t>
    </rPh>
    <rPh sb="277" eb="280">
      <t>コウリツテキ</t>
    </rPh>
    <rPh sb="281" eb="283">
      <t>イジ</t>
    </rPh>
    <rPh sb="283" eb="285">
      <t>シュウゼン</t>
    </rPh>
    <rPh sb="286" eb="288">
      <t>カイチク</t>
    </rPh>
    <rPh sb="288" eb="290">
      <t>コウシン</t>
    </rPh>
    <rPh sb="291" eb="292">
      <t>ト</t>
    </rPh>
    <rPh sb="293" eb="294">
      <t>ク</t>
    </rPh>
    <rPh sb="295" eb="297">
      <t>ヒツヨウ</t>
    </rPh>
    <rPh sb="303" eb="305">
      <t>アンテイ</t>
    </rPh>
    <rPh sb="307" eb="309">
      <t>シュウニュウ</t>
    </rPh>
    <rPh sb="310" eb="312">
      <t>カクホ</t>
    </rPh>
    <rPh sb="313" eb="315">
      <t>イジ</t>
    </rPh>
    <rPh sb="315" eb="318">
      <t>カンリヒ</t>
    </rPh>
    <rPh sb="319" eb="321">
      <t>サクゲン</t>
    </rPh>
    <rPh sb="322" eb="324">
      <t>セツゾク</t>
    </rPh>
    <rPh sb="324" eb="325">
      <t>リツ</t>
    </rPh>
    <rPh sb="326" eb="328">
      <t>コウジョウ</t>
    </rPh>
    <rPh sb="331" eb="335">
      <t>ユウシュウスイリョウ</t>
    </rPh>
    <rPh sb="336" eb="338">
      <t>ゾウカ</t>
    </rPh>
    <rPh sb="341" eb="342">
      <t>ト</t>
    </rPh>
    <rPh sb="343" eb="344">
      <t>ク</t>
    </rPh>
    <rPh sb="348" eb="349">
      <t>オコナ</t>
    </rPh>
    <rPh sb="350" eb="352">
      <t>ケイエイ</t>
    </rPh>
    <rPh sb="352" eb="354">
      <t>カイゼン</t>
    </rPh>
    <rPh sb="355" eb="356">
      <t>ツト</t>
    </rPh>
    <phoneticPr fontId="4"/>
  </si>
  <si>
    <t>　令和元年度の収益的収支比率は、56.86％と前年に比べ、3.31％減少している。これは、企業会計移行に伴う打切り決算により、3月調定分の使用料約1億円が収納されていないためである。
　また、平成31年4月に料金改定を行ったものの、未だ現行の使用料単価では、維持管理費を賄うだけの料金収入となっており、地方債償還金分の回収は僅かであるため、一般会計からの繰入金に頼らざるを得ない状況である。
　使用料収入に対する企業債残高の割合についても、打切り決算による使用料収入の減少によって、前年に比べ高い割合となっている。
　経費回収率は、類似団体の平均値95.40％を大きく下回る42.94％となっている。これは使用料で回収すべき経費を賄えていない状況であることを示しており、回収率100％に近づけるよう適正な使用料収入の確保及び汚水処理費の削減が必要である。現在、接続率や収納率の向上を図ることで、使用料収入の増額を目指している。
　汚水処理に要した費用は、類似団体平均値よりも低い値となっている。
　施設の処理能力に対する処理水量の割合、処理区域内人口のうち水洗便所を設置して汚水処理している人口の割合は、類似団体平均値よりも高い数値となっている。
　これらを更に向上させるため、施設が十分に機能を発揮できるよう努めるとともに水洗化率の向上、経費の削減にも取り組む必要がある。</t>
    <rPh sb="1" eb="3">
      <t>レイワ</t>
    </rPh>
    <rPh sb="3" eb="5">
      <t>ガンネン</t>
    </rPh>
    <rPh sb="5" eb="6">
      <t>ド</t>
    </rPh>
    <rPh sb="7" eb="10">
      <t>シュウエキテキ</t>
    </rPh>
    <rPh sb="10" eb="12">
      <t>シュウシ</t>
    </rPh>
    <rPh sb="12" eb="14">
      <t>ヒリツ</t>
    </rPh>
    <rPh sb="23" eb="25">
      <t>ゼンネン</t>
    </rPh>
    <rPh sb="26" eb="27">
      <t>クラ</t>
    </rPh>
    <rPh sb="34" eb="36">
      <t>ゲンショウ</t>
    </rPh>
    <rPh sb="45" eb="47">
      <t>キギョウ</t>
    </rPh>
    <rPh sb="47" eb="49">
      <t>カイケイ</t>
    </rPh>
    <rPh sb="49" eb="51">
      <t>イコウ</t>
    </rPh>
    <rPh sb="52" eb="53">
      <t>トモナ</t>
    </rPh>
    <rPh sb="54" eb="56">
      <t>ウチキ</t>
    </rPh>
    <rPh sb="57" eb="59">
      <t>ケッサン</t>
    </rPh>
    <rPh sb="64" eb="65">
      <t>ガツ</t>
    </rPh>
    <rPh sb="65" eb="67">
      <t>チョウテイ</t>
    </rPh>
    <rPh sb="67" eb="68">
      <t>ブン</t>
    </rPh>
    <rPh sb="69" eb="72">
      <t>シヨウリョウ</t>
    </rPh>
    <rPh sb="72" eb="73">
      <t>ヤク</t>
    </rPh>
    <rPh sb="74" eb="76">
      <t>オクエン</t>
    </rPh>
    <rPh sb="77" eb="79">
      <t>シュウノウ</t>
    </rPh>
    <rPh sb="96" eb="98">
      <t>ヘイセイ</t>
    </rPh>
    <rPh sb="100" eb="101">
      <t>ネン</t>
    </rPh>
    <rPh sb="102" eb="103">
      <t>ガツ</t>
    </rPh>
    <rPh sb="104" eb="106">
      <t>リョウキン</t>
    </rPh>
    <rPh sb="106" eb="108">
      <t>カイテイ</t>
    </rPh>
    <rPh sb="109" eb="110">
      <t>オコナ</t>
    </rPh>
    <rPh sb="116" eb="117">
      <t>イマ</t>
    </rPh>
    <rPh sb="118" eb="120">
      <t>ゲンコウ</t>
    </rPh>
    <rPh sb="121" eb="124">
      <t>シヨウリョウ</t>
    </rPh>
    <rPh sb="124" eb="126">
      <t>タンカ</t>
    </rPh>
    <rPh sb="129" eb="131">
      <t>イジ</t>
    </rPh>
    <rPh sb="131" eb="134">
      <t>カンリヒ</t>
    </rPh>
    <rPh sb="135" eb="136">
      <t>マカナ</t>
    </rPh>
    <rPh sb="140" eb="142">
      <t>リョウキン</t>
    </rPh>
    <rPh sb="142" eb="144">
      <t>シュウニュウ</t>
    </rPh>
    <rPh sb="151" eb="153">
      <t>チホウ</t>
    </rPh>
    <rPh sb="153" eb="154">
      <t>サイ</t>
    </rPh>
    <rPh sb="154" eb="156">
      <t>ショウカン</t>
    </rPh>
    <rPh sb="156" eb="157">
      <t>キン</t>
    </rPh>
    <rPh sb="157" eb="158">
      <t>ブン</t>
    </rPh>
    <rPh sb="159" eb="161">
      <t>カイシュウ</t>
    </rPh>
    <rPh sb="162" eb="163">
      <t>ワズ</t>
    </rPh>
    <rPh sb="170" eb="172">
      <t>イッパン</t>
    </rPh>
    <rPh sb="172" eb="174">
      <t>カイケイ</t>
    </rPh>
    <rPh sb="177" eb="179">
      <t>クリイレ</t>
    </rPh>
    <rPh sb="179" eb="180">
      <t>キン</t>
    </rPh>
    <rPh sb="181" eb="182">
      <t>タヨ</t>
    </rPh>
    <rPh sb="186" eb="187">
      <t>エ</t>
    </rPh>
    <rPh sb="189" eb="191">
      <t>ジョウキョウ</t>
    </rPh>
    <rPh sb="197" eb="200">
      <t>シヨウリョウ</t>
    </rPh>
    <rPh sb="200" eb="202">
      <t>シュウニュウ</t>
    </rPh>
    <rPh sb="203" eb="204">
      <t>タイ</t>
    </rPh>
    <rPh sb="206" eb="208">
      <t>キギョウ</t>
    </rPh>
    <rPh sb="208" eb="209">
      <t>サイ</t>
    </rPh>
    <rPh sb="209" eb="211">
      <t>ザンダカ</t>
    </rPh>
    <rPh sb="212" eb="214">
      <t>ワリアイ</t>
    </rPh>
    <rPh sb="220" eb="222">
      <t>ウチキ</t>
    </rPh>
    <rPh sb="223" eb="225">
      <t>ケッサン</t>
    </rPh>
    <rPh sb="228" eb="231">
      <t>シヨウリョウ</t>
    </rPh>
    <rPh sb="231" eb="233">
      <t>シュウニュウ</t>
    </rPh>
    <rPh sb="234" eb="236">
      <t>ゲンショウ</t>
    </rPh>
    <rPh sb="241" eb="243">
      <t>ゼンネン</t>
    </rPh>
    <rPh sb="244" eb="245">
      <t>クラ</t>
    </rPh>
    <rPh sb="246" eb="247">
      <t>タカ</t>
    </rPh>
    <rPh sb="248" eb="250">
      <t>ワリアイ</t>
    </rPh>
    <rPh sb="259" eb="261">
      <t>ケイヒ</t>
    </rPh>
    <rPh sb="261" eb="263">
      <t>カイシュウ</t>
    </rPh>
    <rPh sb="263" eb="264">
      <t>リツ</t>
    </rPh>
    <rPh sb="266" eb="268">
      <t>ルイジ</t>
    </rPh>
    <rPh sb="268" eb="270">
      <t>ダンタイ</t>
    </rPh>
    <rPh sb="271" eb="274">
      <t>ヘイキンチ</t>
    </rPh>
    <rPh sb="281" eb="282">
      <t>オオ</t>
    </rPh>
    <rPh sb="284" eb="286">
      <t>シタマワ</t>
    </rPh>
    <rPh sb="303" eb="306">
      <t>シヨウリョウ</t>
    </rPh>
    <rPh sb="307" eb="309">
      <t>カイシュウ</t>
    </rPh>
    <rPh sb="312" eb="314">
      <t>ケイヒ</t>
    </rPh>
    <rPh sb="315" eb="316">
      <t>マカナ</t>
    </rPh>
    <rPh sb="321" eb="323">
      <t>ジョウキョウ</t>
    </rPh>
    <rPh sb="329" eb="330">
      <t>シメ</t>
    </rPh>
    <rPh sb="335" eb="337">
      <t>カイシュウ</t>
    </rPh>
    <rPh sb="337" eb="338">
      <t>リツ</t>
    </rPh>
    <rPh sb="377" eb="379">
      <t>ゲンザイ</t>
    </rPh>
    <rPh sb="380" eb="382">
      <t>セツゾク</t>
    </rPh>
    <rPh sb="382" eb="383">
      <t>リツ</t>
    </rPh>
    <rPh sb="384" eb="386">
      <t>シュウノウ</t>
    </rPh>
    <rPh sb="386" eb="387">
      <t>リツ</t>
    </rPh>
    <rPh sb="388" eb="390">
      <t>コウジョウ</t>
    </rPh>
    <rPh sb="391" eb="392">
      <t>ハカ</t>
    </rPh>
    <rPh sb="397" eb="402">
      <t>シヨウリョウシュウニュウ</t>
    </rPh>
    <rPh sb="403" eb="405">
      <t>ゾウガク</t>
    </rPh>
    <rPh sb="406" eb="408">
      <t>メザ</t>
    </rPh>
    <rPh sb="415" eb="417">
      <t>オスイ</t>
    </rPh>
    <rPh sb="417" eb="419">
      <t>ショリ</t>
    </rPh>
    <rPh sb="420" eb="421">
      <t>ヨウ</t>
    </rPh>
    <rPh sb="423" eb="425">
      <t>ヒヨウ</t>
    </rPh>
    <rPh sb="427" eb="429">
      <t>ルイジ</t>
    </rPh>
    <rPh sb="429" eb="431">
      <t>ダンタイ</t>
    </rPh>
    <rPh sb="431" eb="434">
      <t>ヘイキンチ</t>
    </rPh>
    <rPh sb="437" eb="438">
      <t>ヒク</t>
    </rPh>
    <rPh sb="439" eb="440">
      <t>アタイ</t>
    </rPh>
    <rPh sb="449" eb="451">
      <t>シセツ</t>
    </rPh>
    <rPh sb="452" eb="454">
      <t>ショリ</t>
    </rPh>
    <rPh sb="454" eb="456">
      <t>ノウリョク</t>
    </rPh>
    <rPh sb="457" eb="458">
      <t>タイ</t>
    </rPh>
    <rPh sb="460" eb="462">
      <t>ショリ</t>
    </rPh>
    <rPh sb="462" eb="463">
      <t>スイ</t>
    </rPh>
    <rPh sb="463" eb="464">
      <t>リョウ</t>
    </rPh>
    <rPh sb="465" eb="467">
      <t>ワリアイ</t>
    </rPh>
    <rPh sb="468" eb="470">
      <t>ショリ</t>
    </rPh>
    <rPh sb="470" eb="471">
      <t>ク</t>
    </rPh>
    <rPh sb="471" eb="473">
      <t>イキナイ</t>
    </rPh>
    <rPh sb="473" eb="475">
      <t>ジンコウ</t>
    </rPh>
    <rPh sb="478" eb="480">
      <t>スイセン</t>
    </rPh>
    <rPh sb="480" eb="482">
      <t>ベンジョ</t>
    </rPh>
    <rPh sb="483" eb="485">
      <t>セッチ</t>
    </rPh>
    <rPh sb="487" eb="489">
      <t>オスイ</t>
    </rPh>
    <rPh sb="489" eb="491">
      <t>ショリ</t>
    </rPh>
    <rPh sb="495" eb="497">
      <t>ジンコウ</t>
    </rPh>
    <rPh sb="498" eb="500">
      <t>ワリアイ</t>
    </rPh>
    <rPh sb="502" eb="504">
      <t>ルイジ</t>
    </rPh>
    <rPh sb="504" eb="506">
      <t>ダンタイ</t>
    </rPh>
    <rPh sb="506" eb="509">
      <t>ヘイキンチ</t>
    </rPh>
    <rPh sb="512" eb="513">
      <t>タカ</t>
    </rPh>
    <rPh sb="514" eb="516">
      <t>スウチ</t>
    </rPh>
    <rPh sb="529" eb="530">
      <t>サラ</t>
    </rPh>
    <rPh sb="531" eb="533">
      <t>コウジョウ</t>
    </rPh>
    <rPh sb="539" eb="541">
      <t>シセツ</t>
    </rPh>
    <rPh sb="542" eb="544">
      <t>ジュウブン</t>
    </rPh>
    <rPh sb="545" eb="547">
      <t>キノウ</t>
    </rPh>
    <rPh sb="548" eb="550">
      <t>ハッキ</t>
    </rPh>
    <rPh sb="555" eb="556">
      <t>ツト</t>
    </rPh>
    <rPh sb="562" eb="565">
      <t>スイセンカ</t>
    </rPh>
    <rPh sb="565" eb="566">
      <t>リツ</t>
    </rPh>
    <rPh sb="567" eb="569">
      <t>コウジョウ</t>
    </rPh>
    <rPh sb="570" eb="572">
      <t>ケイヒ</t>
    </rPh>
    <rPh sb="573" eb="575">
      <t>サクゲン</t>
    </rPh>
    <rPh sb="577" eb="578">
      <t>ト</t>
    </rPh>
    <rPh sb="579" eb="580">
      <t>ク</t>
    </rPh>
    <rPh sb="581" eb="5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</si>
</sst>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0.04</c:v>
                </c:pt>
              </c:numCache>
            </c:numRef>
          </c:val>
          <c:extLst>
            <c:ext xmlns:c16="http://schemas.microsoft.com/office/drawing/2014/chart" uri="{C3380CC4-5D6E-409C-BE32-E72D297353CC}">
              <c16:uniqueId val="{00000000-50AB-4A79-BE18-5923FDC2F4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50AB-4A79-BE18-5923FDC2F4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77.89</c:v>
                </c:pt>
                <c:pt idx="1">
                  <c:v>76.08</c:v>
                </c:pt>
                <c:pt idx="2">
                  <c:v>76.010000000000005</c:v>
                </c:pt>
                <c:pt idx="3">
                  <c:v>77.010000000000005</c:v>
                </c:pt>
                <c:pt idx="4">
                  <c:v>75.33</c:v>
                </c:pt>
              </c:numCache>
            </c:numRef>
          </c:val>
          <c:extLst>
            <c:ext xmlns:c16="http://schemas.microsoft.com/office/drawing/2014/chart" uri="{C3380CC4-5D6E-409C-BE32-E72D297353CC}">
              <c16:uniqueId val="{00000000-3F32-4C73-B243-07720ABD10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3F32-4C73-B243-07720ABD10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92.61</c:v>
                </c:pt>
                <c:pt idx="1">
                  <c:v>92.73</c:v>
                </c:pt>
                <c:pt idx="2">
                  <c:v>92.96</c:v>
                </c:pt>
                <c:pt idx="3">
                  <c:v>93.33</c:v>
                </c:pt>
                <c:pt idx="4">
                  <c:v>93.75</c:v>
                </c:pt>
              </c:numCache>
            </c:numRef>
          </c:val>
          <c:extLst>
            <c:ext xmlns:c16="http://schemas.microsoft.com/office/drawing/2014/chart" uri="{C3380CC4-5D6E-409C-BE32-E72D297353CC}">
              <c16:uniqueId val="{00000000-2C9E-4249-A556-90B7F73E788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2C9E-4249-A556-90B7F73E788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43.41</c:v>
                </c:pt>
                <c:pt idx="1">
                  <c:v>47.66</c:v>
                </c:pt>
                <c:pt idx="2">
                  <c:v>56.56</c:v>
                </c:pt>
                <c:pt idx="3">
                  <c:v>60.17</c:v>
                </c:pt>
                <c:pt idx="4">
                  <c:v>56.86</c:v>
                </c:pt>
              </c:numCache>
            </c:numRef>
          </c:val>
          <c:extLst>
            <c:ext xmlns:c16="http://schemas.microsoft.com/office/drawing/2014/chart" uri="{C3380CC4-5D6E-409C-BE32-E72D297353CC}">
              <c16:uniqueId val="{00000000-7519-4E93-9786-E1E14D1E69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19-4E93-9786-E1E14D1E69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A1-4452-BC77-ED2F51741A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A1-4452-BC77-ED2F51741A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7-4D67-8722-5A48719F2B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7-4D67-8722-5A48719F2B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91-4840-AA06-884D8F3E80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91-4840-AA06-884D8F3E80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67-4E56-8DC2-5E2B418FD4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67-4E56-8DC2-5E2B418FD4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2733.3</c:v>
                </c:pt>
                <c:pt idx="1">
                  <c:v>3673.68</c:v>
                </c:pt>
                <c:pt idx="2">
                  <c:v>3210.21</c:v>
                </c:pt>
                <c:pt idx="3">
                  <c:v>2077.7399999999998</c:v>
                </c:pt>
                <c:pt idx="4">
                  <c:v>3214.84</c:v>
                </c:pt>
              </c:numCache>
            </c:numRef>
          </c:val>
          <c:extLst>
            <c:ext xmlns:c16="http://schemas.microsoft.com/office/drawing/2014/chart" uri="{C3380CC4-5D6E-409C-BE32-E72D297353CC}">
              <c16:uniqueId val="{00000000-7F78-49A5-B28A-190ED20242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7F78-49A5-B28A-190ED20242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40.32</c:v>
                </c:pt>
                <c:pt idx="1">
                  <c:v>39.659999999999997</c:v>
                </c:pt>
                <c:pt idx="2">
                  <c:v>46.94</c:v>
                </c:pt>
                <c:pt idx="3">
                  <c:v>47.09</c:v>
                </c:pt>
                <c:pt idx="4">
                  <c:v>42.94</c:v>
                </c:pt>
              </c:numCache>
            </c:numRef>
          </c:val>
          <c:extLst>
            <c:ext xmlns:c16="http://schemas.microsoft.com/office/drawing/2014/chart" uri="{C3380CC4-5D6E-409C-BE32-E72D297353CC}">
              <c16:uniqueId val="{00000000-9B4F-48D1-9C8E-086CAD3742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9B4F-48D1-9C8E-086CAD3742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158.56</c:v>
                </c:pt>
                <c:pt idx="1">
                  <c:v>158.84</c:v>
                </c:pt>
                <c:pt idx="2">
                  <c:v>159.02000000000001</c:v>
                </c:pt>
                <c:pt idx="3">
                  <c:v>159.58000000000001</c:v>
                </c:pt>
                <c:pt idx="4">
                  <c:v>156.6</c:v>
                </c:pt>
              </c:numCache>
            </c:numRef>
          </c:val>
          <c:extLst>
            <c:ext xmlns:c16="http://schemas.microsoft.com/office/drawing/2014/chart" uri="{C3380CC4-5D6E-409C-BE32-E72D297353CC}">
              <c16:uniqueId val="{00000000-1CA7-4FA8-8206-8A5F57F3B2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1CA7-4FA8-8206-8A5F57F3B2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F36" sqref="BF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愛媛県　西条市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108961</v>
      </c>
      <c r="AM8" s="51"/>
      <c r="AN8" s="51"/>
      <c r="AO8" s="51"/>
      <c r="AP8" s="51"/>
      <c r="AQ8" s="51"/>
      <c r="AR8" s="51"/>
      <c r="AS8" s="51"/>
      <c r="AT8" s="46">
        <f>データ!T6</f>
        <v>510.04</v>
      </c>
      <c r="AU8" s="46"/>
      <c r="AV8" s="46"/>
      <c r="AW8" s="46"/>
      <c r="AX8" s="46"/>
      <c r="AY8" s="46"/>
      <c r="AZ8" s="46"/>
      <c r="BA8" s="46"/>
      <c r="BB8" s="46">
        <f>データ!U6</f>
        <v>213.63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59.55</v>
      </c>
      <c r="Q10" s="46"/>
      <c r="R10" s="46"/>
      <c r="S10" s="46"/>
      <c r="T10" s="46"/>
      <c r="U10" s="46"/>
      <c r="V10" s="46"/>
      <c r="W10" s="46">
        <f>データ!Q6</f>
        <v>73.31</v>
      </c>
      <c r="X10" s="46"/>
      <c r="Y10" s="46"/>
      <c r="Z10" s="46"/>
      <c r="AA10" s="46"/>
      <c r="AB10" s="46"/>
      <c r="AC10" s="46"/>
      <c r="AD10" s="51">
        <f>データ!R6</f>
        <v>1450</v>
      </c>
      <c r="AE10" s="51"/>
      <c r="AF10" s="51"/>
      <c r="AG10" s="51"/>
      <c r="AH10" s="51"/>
      <c r="AI10" s="51"/>
      <c r="AJ10" s="51"/>
      <c r="AK10" s="2"/>
      <c r="AL10" s="51">
        <f>データ!V6</f>
        <v>64702</v>
      </c>
      <c r="AM10" s="51"/>
      <c r="AN10" s="51"/>
      <c r="AO10" s="51"/>
      <c r="AP10" s="51"/>
      <c r="AQ10" s="51"/>
      <c r="AR10" s="51"/>
      <c r="AS10" s="51"/>
      <c r="AT10" s="46">
        <f>データ!W6</f>
        <v>18.11</v>
      </c>
      <c r="AU10" s="46"/>
      <c r="AV10" s="46"/>
      <c r="AW10" s="46"/>
      <c r="AX10" s="46"/>
      <c r="AY10" s="46"/>
      <c r="AZ10" s="46"/>
      <c r="BA10" s="46"/>
      <c r="BB10" s="46">
        <f>データ!X6</f>
        <v>3572.72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Sj658G8x0o6zn/2LoX+9okmGpRMekd+FZ8xgAgENjwdHeCXgs0aH00Cwjh+SJLoVolioP/wp8VJO8/JJtoYE7g==" saltValue="UOKjcVZY8oFwTYRvWVwLb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382060</v>
      </c>
      <c r="D6" s="33">
        <f t="shared" si="3"/>
        <v>47</v>
      </c>
      <c r="E6" s="33">
        <f t="shared" si="3"/>
        <v>17</v>
      </c>
      <c r="F6" s="33">
        <f t="shared" si="3"/>
        <v>1</v>
      </c>
      <c r="G6" s="33">
        <f t="shared" si="3"/>
        <v>0</v>
      </c>
      <c r="H6" s="33" t="str">
        <f t="shared" si="3"/>
        <v>愛媛県　西条市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59.55</v>
      </c>
      <c r="Q6" s="34">
        <f t="shared" si="3"/>
        <v>73.31</v>
      </c>
      <c r="R6" s="34">
        <f t="shared" si="3"/>
        <v>1450</v>
      </c>
      <c r="S6" s="34">
        <f t="shared" si="3"/>
        <v>108961</v>
      </c>
      <c r="T6" s="34">
        <f t="shared" si="3"/>
        <v>510.04</v>
      </c>
      <c r="U6" s="34">
        <f t="shared" si="3"/>
        <v>213.63</v>
      </c>
      <c r="V6" s="34">
        <f t="shared" si="3"/>
        <v>64702</v>
      </c>
      <c r="W6" s="34">
        <f t="shared" si="3"/>
        <v>18.11</v>
      </c>
      <c r="X6" s="34">
        <f t="shared" si="3"/>
        <v>3572.72</v>
      </c>
      <c r="Y6" s="35">
        <f>IF(Y7="",NA(),Y7)</f>
        <v>43.41</v>
      </c>
      <c r="Z6" s="35">
        <f t="shared" ref="Z6:AH6" si="4">IF(Z7="",NA(),Z7)</f>
        <v>47.66</v>
      </c>
      <c r="AA6" s="35">
        <f t="shared" si="4"/>
        <v>56.56</v>
      </c>
      <c r="AB6" s="35">
        <f t="shared" si="4"/>
        <v>60.17</v>
      </c>
      <c r="AC6" s="35">
        <f t="shared" si="4"/>
        <v>56.86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2733.3</v>
      </c>
      <c r="BG6" s="35">
        <f t="shared" ref="BG6:BO6" si="7">IF(BG7="",NA(),BG7)</f>
        <v>3673.68</v>
      </c>
      <c r="BH6" s="35">
        <f t="shared" si="7"/>
        <v>3210.21</v>
      </c>
      <c r="BI6" s="35">
        <f t="shared" si="7"/>
        <v>2077.7399999999998</v>
      </c>
      <c r="BJ6" s="35">
        <f t="shared" si="7"/>
        <v>3214.84</v>
      </c>
      <c r="BK6" s="35">
        <f t="shared" si="7"/>
        <v>848.31</v>
      </c>
      <c r="BL6" s="35">
        <f t="shared" si="7"/>
        <v>774.99</v>
      </c>
      <c r="BM6" s="35">
        <f t="shared" si="7"/>
        <v>799.41</v>
      </c>
      <c r="BN6" s="35">
        <f t="shared" si="7"/>
        <v>820.36</v>
      </c>
      <c r="BO6" s="35">
        <f t="shared" si="7"/>
        <v>847.44</v>
      </c>
      <c r="BP6" s="34" t="str">
        <f>IF(BP7="","",IF(BP7="-","【-】","【"&amp;SUBSTITUTE(TEXT(BP7,"#,##0.00"),"-","△")&amp;"】"))</f>
        <v>【682.51】</v>
      </c>
      <c r="BQ6" s="35">
        <f>IF(BQ7="",NA(),BQ7)</f>
        <v>40.32</v>
      </c>
      <c r="BR6" s="35">
        <f t="shared" ref="BR6:BZ6" si="8">IF(BR7="",NA(),BR7)</f>
        <v>39.659999999999997</v>
      </c>
      <c r="BS6" s="35">
        <f t="shared" si="8"/>
        <v>46.94</v>
      </c>
      <c r="BT6" s="35">
        <f t="shared" si="8"/>
        <v>47.09</v>
      </c>
      <c r="BU6" s="35">
        <f t="shared" si="8"/>
        <v>42.94</v>
      </c>
      <c r="BV6" s="35">
        <f t="shared" si="8"/>
        <v>94.38</v>
      </c>
      <c r="BW6" s="35">
        <f t="shared" si="8"/>
        <v>96.57</v>
      </c>
      <c r="BX6" s="35">
        <f t="shared" si="8"/>
        <v>96.54</v>
      </c>
      <c r="BY6" s="35">
        <f t="shared" si="8"/>
        <v>95.4</v>
      </c>
      <c r="BZ6" s="35">
        <f t="shared" si="8"/>
        <v>94.69</v>
      </c>
      <c r="CA6" s="34" t="str">
        <f>IF(CA7="","",IF(CA7="-","【-】","【"&amp;SUBSTITUTE(TEXT(CA7,"#,##0.00"),"-","△")&amp;"】"))</f>
        <v>【100.34】</v>
      </c>
      <c r="CB6" s="35">
        <f>IF(CB7="",NA(),CB7)</f>
        <v>158.56</v>
      </c>
      <c r="CC6" s="35">
        <f t="shared" ref="CC6:CK6" si="9">IF(CC7="",NA(),CC7)</f>
        <v>158.84</v>
      </c>
      <c r="CD6" s="35">
        <f t="shared" si="9"/>
        <v>159.02000000000001</v>
      </c>
      <c r="CE6" s="35">
        <f t="shared" si="9"/>
        <v>159.58000000000001</v>
      </c>
      <c r="CF6" s="35">
        <f t="shared" si="9"/>
        <v>156.6</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77.89</v>
      </c>
      <c r="CN6" s="35">
        <f t="shared" ref="CN6:CV6" si="10">IF(CN7="",NA(),CN7)</f>
        <v>76.08</v>
      </c>
      <c r="CO6" s="35">
        <f t="shared" si="10"/>
        <v>76.010000000000005</v>
      </c>
      <c r="CP6" s="35">
        <f t="shared" si="10"/>
        <v>77.010000000000005</v>
      </c>
      <c r="CQ6" s="35">
        <f t="shared" si="10"/>
        <v>75.33</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92.61</v>
      </c>
      <c r="CY6" s="35">
        <f t="shared" ref="CY6:DG6" si="11">IF(CY7="",NA(),CY7)</f>
        <v>92.73</v>
      </c>
      <c r="CZ6" s="35">
        <f t="shared" si="11"/>
        <v>92.96</v>
      </c>
      <c r="DA6" s="35">
        <f t="shared" si="11"/>
        <v>93.33</v>
      </c>
      <c r="DB6" s="35">
        <f t="shared" si="11"/>
        <v>93.75</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0.04</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2">
      <c r="A7" s="28"/>
      <c r="B7" s="37">
        <v>2019</v>
      </c>
      <c r="C7" s="37">
        <v>382060</v>
      </c>
      <c r="D7" s="37">
        <v>47</v>
      </c>
      <c r="E7" s="37">
        <v>17</v>
      </c>
      <c r="F7" s="37">
        <v>1</v>
      </c>
      <c r="G7" s="37">
        <v>0</v>
      </c>
      <c r="H7" s="37" t="s">
        <v>97</v>
      </c>
      <c r="I7" s="37" t="s">
        <v>98</v>
      </c>
      <c r="J7" s="37" t="s">
        <v>99</v>
      </c>
      <c r="K7" s="37" t="s">
        <v>100</v>
      </c>
      <c r="L7" s="37" t="s">
        <v>101</v>
      </c>
      <c r="M7" s="37" t="s">
        <v>102</v>
      </c>
      <c r="N7" s="38" t="s">
        <v>103</v>
      </c>
      <c r="O7" s="38" t="s">
        <v>104</v>
      </c>
      <c r="P7" s="38">
        <v>59.55</v>
      </c>
      <c r="Q7" s="38">
        <v>73.31</v>
      </c>
      <c r="R7" s="38">
        <v>1450</v>
      </c>
      <c r="S7" s="38">
        <v>108961</v>
      </c>
      <c r="T7" s="38">
        <v>510.04</v>
      </c>
      <c r="U7" s="38">
        <v>213.63</v>
      </c>
      <c r="V7" s="38">
        <v>64702</v>
      </c>
      <c r="W7" s="38">
        <v>18.11</v>
      </c>
      <c r="X7" s="38">
        <v>3572.72</v>
      </c>
      <c r="Y7" s="38">
        <v>43.41</v>
      </c>
      <c r="Z7" s="38">
        <v>47.66</v>
      </c>
      <c r="AA7" s="38">
        <v>56.56</v>
      </c>
      <c r="AB7" s="38">
        <v>60.17</v>
      </c>
      <c r="AC7" s="38">
        <v>56.86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2733.3</v>
      </c>
      <c r="BG7" s="38">
        <v>3673.68</v>
      </c>
      <c r="BH7" s="38">
        <v>3210.21</v>
      </c>
      <c r="BI7" s="38">
        <v>2077.7399999999998</v>
      </c>
      <c r="BJ7" s="38">
        <v>3214.84</v>
      </c>
      <c r="BK7" s="38">
        <v>848.31</v>
      </c>
      <c r="BL7" s="38">
        <v>774.99</v>
      </c>
      <c r="BM7" s="38">
        <v>799.41</v>
      </c>
      <c r="BN7" s="38">
        <v>820.36</v>
      </c>
      <c r="BO7" s="38">
        <v>847.44</v>
      </c>
      <c r="BP7" s="38">
        <v>682.51</v>
      </c>
      <c r="BQ7" s="38">
        <v>40.32</v>
      </c>
      <c r="BR7" s="38">
        <v>39.659999999999997</v>
      </c>
      <c r="BS7" s="38">
        <v>46.94</v>
      </c>
      <c r="BT7" s="38">
        <v>47.09</v>
      </c>
      <c r="BU7" s="38">
        <v>42.94</v>
      </c>
      <c r="BV7" s="38">
        <v>94.38</v>
      </c>
      <c r="BW7" s="38">
        <v>96.57</v>
      </c>
      <c r="BX7" s="38">
        <v>96.54</v>
      </c>
      <c r="BY7" s="38">
        <v>95.4</v>
      </c>
      <c r="BZ7" s="38">
        <v>94.69</v>
      </c>
      <c r="CA7" s="38">
        <v>100.34</v>
      </c>
      <c r="CB7" s="38">
        <v>158.56</v>
      </c>
      <c r="CC7" s="38">
        <v>158.84</v>
      </c>
      <c r="CD7" s="38">
        <v>159.02000000000001</v>
      </c>
      <c r="CE7" s="38">
        <v>159.58000000000001</v>
      </c>
      <c r="CF7" s="38">
        <v>156.6</v>
      </c>
      <c r="CG7" s="38">
        <v>165.45</v>
      </c>
      <c r="CH7" s="38">
        <v>161.54</v>
      </c>
      <c r="CI7" s="38">
        <v>162.81</v>
      </c>
      <c r="CJ7" s="38">
        <v>163.19999999999999</v>
      </c>
      <c r="CK7" s="38">
        <v>159.78</v>
      </c>
      <c r="CL7" s="38">
        <v>136.15</v>
      </c>
      <c r="CM7" s="38">
        <v>77.89</v>
      </c>
      <c r="CN7" s="38">
        <v>76.08</v>
      </c>
      <c r="CO7" s="38">
        <v>76.010000000000005</v>
      </c>
      <c r="CP7" s="38">
        <v>77.010000000000005</v>
      </c>
      <c r="CQ7" s="38">
        <v>75.33</v>
      </c>
      <c r="CR7" s="38">
        <v>65.62</v>
      </c>
      <c r="CS7" s="38">
        <v>64.67</v>
      </c>
      <c r="CT7" s="38">
        <v>64.959999999999994</v>
      </c>
      <c r="CU7" s="38">
        <v>65.040000000000006</v>
      </c>
      <c r="CV7" s="38">
        <v>68.31</v>
      </c>
      <c r="CW7" s="38">
        <v>59.64</v>
      </c>
      <c r="CX7" s="38">
        <v>92.61</v>
      </c>
      <c r="CY7" s="38">
        <v>92.73</v>
      </c>
      <c r="CZ7" s="38">
        <v>92.96</v>
      </c>
      <c r="DA7" s="38">
        <v>93.33</v>
      </c>
      <c r="DB7" s="38">
        <v>93.75</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0.04</v>
      </c>
      <c r="EJ7" s="38">
        <v>0.27</v>
      </c>
      <c r="EK7" s="38">
        <v>0.17</v>
      </c>
      <c r="EL7" s="38">
        <v>0.13</v>
      </c>
      <c r="EM7" s="38">
        <v>0.1</v>
      </c>
      <c r="EN7" s="38">
        <v>0.09</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加寿也</cp:lastModifiedBy>
  <cp:lastPrinted>2021-02-02T04:45:18Z</cp:lastPrinted>
  <dcterms:created xsi:type="dcterms:W3CDTF">2020-12-04T02:49:13Z</dcterms:created>
  <dcterms:modified xsi:type="dcterms:W3CDTF">2021-02-04T07:57:22Z</dcterms:modified>
  <cp:category/>
</cp:coreProperties>
</file>