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0" windowWidth="19320" windowHeight="11565" activeTab="0"/>
  </bookViews>
  <sheets>
    <sheet name="第1表" sheetId="1" r:id="rId1"/>
  </sheets>
  <definedNames>
    <definedName name="_xlnm.Print_Titles" localSheetId="0">'第1表'!$B:$D,'第1表'!$2:$5</definedName>
  </definedNames>
  <calcPr fullCalcOnLoad="1"/>
</workbook>
</file>

<file path=xl/sharedStrings.xml><?xml version="1.0" encoding="utf-8"?>
<sst xmlns="http://schemas.openxmlformats.org/spreadsheetml/2006/main" count="469" uniqueCount="260">
  <si>
    <t>事業所数</t>
  </si>
  <si>
    <t>従業者数</t>
  </si>
  <si>
    <t>国、地方公共団体</t>
  </si>
  <si>
    <t>総　　数</t>
  </si>
  <si>
    <t>全産業</t>
  </si>
  <si>
    <r>
      <t>A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R</t>
    </r>
  </si>
  <si>
    <t>全産業（Ｓ公務を除く）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</si>
  <si>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</si>
  <si>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</si>
  <si>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</si>
  <si>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</si>
  <si>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</si>
  <si>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</si>
  <si>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</si>
  <si>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</si>
  <si>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</si>
  <si>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</si>
  <si>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</si>
  <si>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</si>
  <si>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</si>
  <si>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</si>
  <si>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</si>
  <si>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</si>
  <si>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</si>
  <si>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</si>
  <si>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</si>
  <si>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</si>
  <si>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</si>
  <si>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</si>
  <si>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</si>
  <si>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</si>
  <si>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</si>
  <si>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</si>
  <si>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</si>
  <si>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</si>
  <si>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</si>
  <si>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</si>
  <si>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</si>
  <si>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</si>
  <si>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</si>
  <si>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</si>
  <si>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</si>
  <si>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</si>
  <si>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</si>
  <si>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</si>
  <si>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民　　営</t>
  </si>
  <si>
    <r>
      <t>A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B</t>
    </r>
  </si>
  <si>
    <t>農林漁業</t>
  </si>
  <si>
    <t>01</t>
  </si>
  <si>
    <t>農業</t>
  </si>
  <si>
    <t>02</t>
  </si>
  <si>
    <t>林業</t>
  </si>
  <si>
    <t>03</t>
  </si>
  <si>
    <t>漁業（水産養殖業を除く）</t>
  </si>
  <si>
    <t>04</t>
  </si>
  <si>
    <t>水産養殖業</t>
  </si>
  <si>
    <r>
      <t>C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S</t>
    </r>
  </si>
  <si>
    <t>非農林漁業</t>
  </si>
  <si>
    <r>
      <t>C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R</t>
    </r>
  </si>
  <si>
    <t>非農林漁業（Ｓ公務を除く）</t>
  </si>
  <si>
    <t>05</t>
  </si>
  <si>
    <t>06</t>
  </si>
  <si>
    <t>総合工事業</t>
  </si>
  <si>
    <t>07</t>
  </si>
  <si>
    <t>職別工事業（設備工事業を除く）</t>
  </si>
  <si>
    <t>08</t>
  </si>
  <si>
    <t>設備工事業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</si>
  <si>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</si>
  <si>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</si>
  <si>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</si>
  <si>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</si>
  <si>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</si>
  <si>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</si>
  <si>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</si>
  <si>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</si>
  <si>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</si>
  <si>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</si>
  <si>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</si>
  <si>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</si>
  <si>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</si>
  <si>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</si>
  <si>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</si>
  <si>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</si>
  <si>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</si>
  <si>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</si>
  <si>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</si>
  <si>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</si>
  <si>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</si>
  <si>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</si>
  <si>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</si>
  <si>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</si>
  <si>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</si>
  <si>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</si>
  <si>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</si>
  <si>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</si>
  <si>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</si>
  <si>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</si>
  <si>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</si>
  <si>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</si>
  <si>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</si>
  <si>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</si>
  <si>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</si>
  <si>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</si>
  <si>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</si>
  <si>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</si>
  <si>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</si>
  <si>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</si>
  <si>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</si>
  <si>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</si>
  <si>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</si>
  <si>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</si>
  <si>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</si>
  <si>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</si>
  <si>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</si>
  <si>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</si>
  <si>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</si>
  <si>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</si>
  <si>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</si>
  <si>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</si>
  <si>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</si>
  <si>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</si>
  <si>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</si>
  <si>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</si>
  <si>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</si>
  <si>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</si>
  <si>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</si>
  <si>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</si>
  <si>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</si>
  <si>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</si>
  <si>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</si>
  <si>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</si>
  <si>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</si>
  <si>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</si>
  <si>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</si>
  <si>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</si>
  <si>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</si>
  <si>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</si>
  <si>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</si>
  <si>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</si>
  <si>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</si>
  <si>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</si>
  <si>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</si>
  <si>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</si>
  <si>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</si>
  <si>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</si>
  <si>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</si>
  <si>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</si>
  <si>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</si>
  <si>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</si>
  <si>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</si>
  <si>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</si>
  <si>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</si>
  <si>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</si>
  <si>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</si>
  <si>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</si>
  <si>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</si>
  <si>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</si>
  <si>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</si>
  <si>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</si>
  <si>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</si>
  <si>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</si>
  <si>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</si>
  <si>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</si>
  <si>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</si>
  <si>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</si>
  <si>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</si>
  <si>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</si>
  <si>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</si>
  <si>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</si>
  <si>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</si>
  <si>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</si>
  <si>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</si>
  <si>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</si>
  <si>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62</t>
  </si>
  <si>
    <t>銀行業</t>
  </si>
  <si>
    <t>63</t>
  </si>
  <si>
    <t>協同組織金融業</t>
  </si>
  <si>
    <t>64</t>
  </si>
  <si>
    <t>クレジットカード業等非預金信用機関</t>
  </si>
  <si>
    <t>65</t>
  </si>
  <si>
    <t>金融商品取引業，商品先物取引業</t>
  </si>
  <si>
    <t>66</t>
  </si>
  <si>
    <t>補助的金融業等</t>
  </si>
  <si>
    <t>67</t>
  </si>
  <si>
    <t>保険業（保険媒介代理業等を含む）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</si>
  <si>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</si>
  <si>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</si>
  <si>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</si>
  <si>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</si>
  <si>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</si>
  <si>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</si>
  <si>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</si>
  <si>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</si>
  <si>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</si>
  <si>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</si>
  <si>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</si>
  <si>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</si>
  <si>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</si>
  <si>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</si>
  <si>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</si>
  <si>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</si>
  <si>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</si>
  <si>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</si>
  <si>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</si>
  <si>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</si>
  <si>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</si>
  <si>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</si>
  <si>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</si>
  <si>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</si>
  <si>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</si>
  <si>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</si>
  <si>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</si>
  <si>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</si>
  <si>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</si>
  <si>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</si>
  <si>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</si>
  <si>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</si>
  <si>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</si>
  <si>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</si>
  <si>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</si>
  <si>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</si>
  <si>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</si>
  <si>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</si>
  <si>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</si>
  <si>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</si>
  <si>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</si>
  <si>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</si>
  <si>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</si>
  <si>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</si>
  <si>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</si>
  <si>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</si>
  <si>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</si>
  <si>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</si>
  <si>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</si>
  <si>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</si>
  <si>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</si>
  <si>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</si>
  <si>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</si>
  <si>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</si>
  <si>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</si>
  <si>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</si>
  <si>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97</t>
  </si>
  <si>
    <t>国家公務</t>
  </si>
  <si>
    <t>98</t>
  </si>
  <si>
    <t>地方公務</t>
  </si>
  <si>
    <r>
      <t>A</t>
    </r>
    <r>
      <rPr>
        <b/>
        <sz val="9"/>
        <color indexed="8"/>
        <rFont val="ＭＳ 明朝"/>
        <family val="1"/>
      </rPr>
      <t>～</t>
    </r>
    <r>
      <rPr>
        <b/>
        <sz val="9"/>
        <color indexed="8"/>
        <rFont val="Times New Roman"/>
        <family val="1"/>
      </rPr>
      <t>S</t>
    </r>
  </si>
  <si>
    <t>第1表　産業中分類、経営組織別事業所数及び従業者数</t>
  </si>
  <si>
    <t xml:space="preserve">単位：事業所、人 </t>
  </si>
  <si>
    <t>産  業  中  分  類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</si>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</sst>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#,###,###,##0;&quot;-&quot;##,###,###,##0"/>
    <numFmt numFmtId="178" formatCode="\ ###,###,##0;&quot;-&quot;###,###,##0"/>
    <numFmt numFmtId="179" formatCode="##,###,###,##0;&quot;-&quot;#,###,###,##0"/>
    <numFmt numFmtId="180" formatCode="#,###,##0.0;&quot; -&quot;###,##0.0"/>
    <numFmt numFmtId="181" formatCode="\ ###,##0.0;&quot;-&quot;###,##0.0"/>
    <numFmt numFmtId="182" formatCode="\ ###,###,###,##0;&quot;-&quot;###,###,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,###,##0;&quot;-&quot;##,###,##0"/>
    <numFmt numFmtId="188" formatCode="##,###,##0;&quot;-&quot;#,###,##0"/>
    <numFmt numFmtId="189" formatCode="#,##0;\-#,##0,\-"/>
    <numFmt numFmtId="190" formatCode="#,##0_);[Red]\(#,##0\)"/>
  </numFmts>
  <fonts count="52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9"/>
      <name val="ＭＳ 明朝"/>
      <family val="1"/>
    </font>
    <font>
      <b/>
      <sz val="14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Times New Roman"/>
      <family val="1"/>
    </font>
    <font>
      <sz val="15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indexed="56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Fill="0" applyBorder="0" applyAlignment="0"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28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179" fontId="12" fillId="0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76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9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 quotePrefix="1">
      <alignment horizontal="right"/>
    </xf>
    <xf numFmtId="176" fontId="0" fillId="0" borderId="10" xfId="0" applyNumberFormat="1" applyFont="1" applyFill="1" applyBorder="1" applyAlignment="1" quotePrefix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0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178" fontId="0" fillId="0" borderId="0" xfId="0" applyNumberFormat="1" applyFont="1" applyFill="1" applyBorder="1" applyAlignment="1" quotePrefix="1">
      <alignment horizontal="right"/>
    </xf>
    <xf numFmtId="176" fontId="0" fillId="0" borderId="11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 quotePrefix="1">
      <alignment horizontal="right"/>
    </xf>
    <xf numFmtId="176" fontId="0" fillId="0" borderId="14" xfId="0" applyNumberFormat="1" applyFont="1" applyFill="1" applyBorder="1" applyAlignment="1" quotePrefix="1">
      <alignment horizontal="right"/>
    </xf>
    <xf numFmtId="0" fontId="14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30" borderId="15" xfId="0" applyFont="1" applyFill="1" applyBorder="1" applyAlignment="1">
      <alignment horizontal="center" vertical="center"/>
    </xf>
    <xf numFmtId="0" fontId="0" fillId="30" borderId="16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left" vertical="center"/>
    </xf>
    <xf numFmtId="0" fontId="0" fillId="30" borderId="14" xfId="0" applyNumberFormat="1" applyFont="1" applyFill="1" applyBorder="1" applyAlignment="1">
      <alignment horizontal="center" vertical="center"/>
    </xf>
    <xf numFmtId="0" fontId="11" fillId="31" borderId="12" xfId="0" applyFont="1" applyFill="1" applyBorder="1" applyAlignment="1">
      <alignment/>
    </xf>
    <xf numFmtId="0" fontId="11" fillId="31" borderId="0" xfId="0" applyFont="1" applyFill="1" applyBorder="1" applyAlignment="1">
      <alignment/>
    </xf>
    <xf numFmtId="0" fontId="15" fillId="31" borderId="0" xfId="0" applyFont="1" applyFill="1" applyBorder="1" applyAlignment="1">
      <alignment horizontal="distributed"/>
    </xf>
    <xf numFmtId="0" fontId="15" fillId="31" borderId="11" xfId="0" applyFont="1" applyFill="1" applyBorder="1" applyAlignment="1">
      <alignment horizontal="distributed"/>
    </xf>
    <xf numFmtId="176" fontId="15" fillId="31" borderId="0" xfId="0" applyNumberFormat="1" applyFont="1" applyFill="1" applyBorder="1" applyAlignment="1" quotePrefix="1">
      <alignment horizontal="right"/>
    </xf>
    <xf numFmtId="179" fontId="15" fillId="31" borderId="0" xfId="0" applyNumberFormat="1" applyFont="1" applyFill="1" applyBorder="1" applyAlignment="1" quotePrefix="1">
      <alignment horizontal="right"/>
    </xf>
    <xf numFmtId="178" fontId="15" fillId="31" borderId="0" xfId="0" applyNumberFormat="1" applyFont="1" applyFill="1" applyBorder="1" applyAlignment="1" quotePrefix="1">
      <alignment horizontal="right"/>
    </xf>
    <xf numFmtId="176" fontId="15" fillId="31" borderId="11" xfId="0" applyNumberFormat="1" applyFont="1" applyFill="1" applyBorder="1" applyAlignment="1" quotePrefix="1">
      <alignment horizontal="right"/>
    </xf>
    <xf numFmtId="178" fontId="15" fillId="31" borderId="0" xfId="0" applyNumberFormat="1" applyFont="1" applyFill="1" applyBorder="1" applyAlignment="1">
      <alignment horizontal="right"/>
    </xf>
    <xf numFmtId="176" fontId="15" fillId="31" borderId="11" xfId="0" applyNumberFormat="1" applyFont="1" applyFill="1" applyBorder="1" applyAlignment="1">
      <alignment horizontal="right"/>
    </xf>
    <xf numFmtId="176" fontId="2" fillId="0" borderId="0" xfId="62" applyNumberFormat="1" applyFont="1" applyFill="1" applyAlignment="1" quotePrefix="1">
      <alignment horizontal="right"/>
      <protection/>
    </xf>
    <xf numFmtId="0" fontId="0" fillId="30" borderId="17" xfId="0" applyNumberFormat="1" applyFill="1" applyBorder="1" applyAlignment="1">
      <alignment horizontal="center" vertical="center"/>
    </xf>
    <xf numFmtId="0" fontId="0" fillId="30" borderId="18" xfId="0" applyNumberFormat="1" applyFont="1" applyFill="1" applyBorder="1" applyAlignment="1">
      <alignment horizontal="center" vertical="center"/>
    </xf>
    <xf numFmtId="0" fontId="0" fillId="30" borderId="13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/>
    </xf>
    <xf numFmtId="176" fontId="2" fillId="30" borderId="19" xfId="0" applyNumberFormat="1" applyFont="1" applyFill="1" applyBorder="1" applyAlignment="1">
      <alignment horizontal="center" vertical="center"/>
    </xf>
    <xf numFmtId="176" fontId="2" fillId="30" borderId="20" xfId="0" applyNumberFormat="1" applyFont="1" applyFill="1" applyBorder="1" applyAlignment="1">
      <alignment horizontal="center" vertical="center"/>
    </xf>
    <xf numFmtId="176" fontId="2" fillId="3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6"/>
  <sheetViews>
    <sheetView tabSelected="1" zoomScalePageLayoutView="0" workbookViewId="0" topLeftCell="A103">
      <selection activeCell="I22" sqref="I22"/>
    </sheetView>
  </sheetViews>
  <sheetFormatPr defaultColWidth="9.00390625" defaultRowHeight="12.75"/>
  <cols>
    <col min="1" max="1" width="1.625" style="4" customWidth="1"/>
    <col min="2" max="2" width="4.75390625" style="5" customWidth="1"/>
    <col min="3" max="3" width="4.625" style="5" customWidth="1"/>
    <col min="4" max="4" width="37.25390625" style="5" customWidth="1"/>
    <col min="5" max="5" width="1.25" style="5" customWidth="1"/>
    <col min="6" max="6" width="13.25390625" style="15" customWidth="1"/>
    <col min="7" max="7" width="13.25390625" style="16" customWidth="1"/>
    <col min="8" max="8" width="13.25390625" style="15" customWidth="1"/>
    <col min="9" max="9" width="13.25390625" style="16" customWidth="1"/>
    <col min="10" max="10" width="13.25390625" style="17" customWidth="1"/>
    <col min="11" max="11" width="13.25390625" style="15" customWidth="1"/>
    <col min="12" max="16384" width="9.125" style="5" customWidth="1"/>
  </cols>
  <sheetData>
    <row r="1" ht="17.25" customHeight="1"/>
    <row r="2" spans="1:11" s="10" customFormat="1" ht="17.25" customHeight="1">
      <c r="A2" s="6"/>
      <c r="B2" s="43" t="s">
        <v>246</v>
      </c>
      <c r="C2" s="6"/>
      <c r="D2" s="6"/>
      <c r="E2" s="6"/>
      <c r="F2" s="38"/>
      <c r="G2" s="7"/>
      <c r="H2" s="9"/>
      <c r="I2" s="7"/>
      <c r="J2" s="8"/>
      <c r="K2" s="9"/>
    </row>
    <row r="3" spans="1:11" s="23" customFormat="1" ht="17.25" customHeight="1">
      <c r="A3" s="22"/>
      <c r="B3" s="22"/>
      <c r="C3" s="22"/>
      <c r="D3" s="28"/>
      <c r="E3" s="28"/>
      <c r="F3" s="1"/>
      <c r="G3" s="1"/>
      <c r="H3" s="1"/>
      <c r="I3" s="1"/>
      <c r="J3" s="3"/>
      <c r="K3" s="1" t="s">
        <v>247</v>
      </c>
    </row>
    <row r="4" spans="1:11" s="11" customFormat="1" ht="17.25" customHeight="1">
      <c r="A4" s="2"/>
      <c r="B4" s="56" t="s">
        <v>248</v>
      </c>
      <c r="C4" s="57"/>
      <c r="D4" s="57"/>
      <c r="E4" s="42"/>
      <c r="F4" s="60" t="s">
        <v>3</v>
      </c>
      <c r="G4" s="61"/>
      <c r="H4" s="62" t="s">
        <v>45</v>
      </c>
      <c r="I4" s="62"/>
      <c r="J4" s="62" t="s">
        <v>2</v>
      </c>
      <c r="K4" s="62"/>
    </row>
    <row r="5" spans="1:11" s="11" customFormat="1" ht="17.25" customHeight="1">
      <c r="A5" s="2"/>
      <c r="B5" s="58"/>
      <c r="C5" s="59"/>
      <c r="D5" s="59"/>
      <c r="E5" s="44"/>
      <c r="F5" s="41" t="s">
        <v>0</v>
      </c>
      <c r="G5" s="41" t="s">
        <v>1</v>
      </c>
      <c r="H5" s="41" t="s">
        <v>0</v>
      </c>
      <c r="I5" s="41" t="s">
        <v>1</v>
      </c>
      <c r="J5" s="41" t="s">
        <v>0</v>
      </c>
      <c r="K5" s="41" t="s">
        <v>1</v>
      </c>
    </row>
    <row r="6" spans="2:11" ht="12" customHeight="1">
      <c r="B6" s="45" t="s">
        <v>245</v>
      </c>
      <c r="C6" s="46"/>
      <c r="D6" s="47" t="s">
        <v>4</v>
      </c>
      <c r="E6" s="48"/>
      <c r="F6" s="49">
        <v>5100</v>
      </c>
      <c r="G6" s="50">
        <v>45862</v>
      </c>
      <c r="H6" s="49">
        <v>4889</v>
      </c>
      <c r="I6" s="50">
        <v>42427</v>
      </c>
      <c r="J6" s="51">
        <f>F6-H6</f>
        <v>211</v>
      </c>
      <c r="K6" s="52">
        <f>G6-I6</f>
        <v>3435</v>
      </c>
    </row>
    <row r="7" spans="2:11" ht="12" customHeight="1">
      <c r="B7" s="25" t="s">
        <v>5</v>
      </c>
      <c r="C7" s="29"/>
      <c r="D7" s="12" t="s">
        <v>6</v>
      </c>
      <c r="E7" s="39"/>
      <c r="F7" s="13">
        <v>5054</v>
      </c>
      <c r="G7" s="14">
        <v>44550</v>
      </c>
      <c r="H7" s="13">
        <v>4889</v>
      </c>
      <c r="I7" s="14">
        <v>42427</v>
      </c>
      <c r="J7" s="30">
        <f>F7-H7</f>
        <v>165</v>
      </c>
      <c r="K7" s="31">
        <f>G7-I7</f>
        <v>2123</v>
      </c>
    </row>
    <row r="8" spans="2:11" ht="12" customHeight="1">
      <c r="B8" s="25" t="s">
        <v>46</v>
      </c>
      <c r="C8" s="29"/>
      <c r="D8" s="12" t="s">
        <v>47</v>
      </c>
      <c r="E8" s="39"/>
      <c r="F8" s="13">
        <v>82</v>
      </c>
      <c r="G8" s="14">
        <v>662</v>
      </c>
      <c r="H8" s="13">
        <v>81</v>
      </c>
      <c r="I8" s="14">
        <v>656</v>
      </c>
      <c r="J8" s="30">
        <f>F8-H8</f>
        <v>1</v>
      </c>
      <c r="K8" s="31">
        <f>G8-I8</f>
        <v>6</v>
      </c>
    </row>
    <row r="9" spans="2:11" ht="12" customHeight="1">
      <c r="B9" s="45" t="s">
        <v>7</v>
      </c>
      <c r="C9" s="46"/>
      <c r="D9" s="47" t="s">
        <v>8</v>
      </c>
      <c r="E9" s="48"/>
      <c r="F9" s="49">
        <f>F10+F11</f>
        <v>74</v>
      </c>
      <c r="G9" s="49">
        <f>G10+G11</f>
        <v>597</v>
      </c>
      <c r="H9" s="49">
        <f>H10+H11</f>
        <v>73</v>
      </c>
      <c r="I9" s="49">
        <f>I10+I11</f>
        <v>591</v>
      </c>
      <c r="J9" s="49">
        <f>F9-H9</f>
        <v>1</v>
      </c>
      <c r="K9" s="52">
        <f>G9-I9</f>
        <v>6</v>
      </c>
    </row>
    <row r="10" spans="2:11" ht="12" customHeight="1">
      <c r="B10" s="25"/>
      <c r="C10" s="29" t="s">
        <v>48</v>
      </c>
      <c r="D10" s="12" t="s">
        <v>49</v>
      </c>
      <c r="E10" s="39"/>
      <c r="F10" s="13">
        <v>68</v>
      </c>
      <c r="G10" s="14">
        <v>543</v>
      </c>
      <c r="H10" s="13">
        <v>68</v>
      </c>
      <c r="I10" s="14">
        <v>543</v>
      </c>
      <c r="J10" s="32" t="s">
        <v>258</v>
      </c>
      <c r="K10" s="24" t="s">
        <v>258</v>
      </c>
    </row>
    <row r="11" spans="2:11" ht="12" customHeight="1">
      <c r="B11" s="25"/>
      <c r="C11" s="29" t="s">
        <v>50</v>
      </c>
      <c r="D11" s="12" t="s">
        <v>51</v>
      </c>
      <c r="E11" s="39"/>
      <c r="F11" s="13">
        <v>6</v>
      </c>
      <c r="G11" s="14">
        <v>54</v>
      </c>
      <c r="H11" s="13">
        <v>5</v>
      </c>
      <c r="I11" s="14">
        <v>48</v>
      </c>
      <c r="J11" s="32">
        <f>F11-H11</f>
        <v>1</v>
      </c>
      <c r="K11" s="24">
        <f>G11-I11</f>
        <v>6</v>
      </c>
    </row>
    <row r="12" spans="2:12" ht="12" customHeight="1">
      <c r="B12" s="45" t="s">
        <v>9</v>
      </c>
      <c r="C12" s="46"/>
      <c r="D12" s="47" t="s">
        <v>10</v>
      </c>
      <c r="E12" s="48"/>
      <c r="F12" s="49">
        <v>8</v>
      </c>
      <c r="G12" s="50">
        <f>G13+G14</f>
        <v>65</v>
      </c>
      <c r="H12" s="50">
        <f>H13+H14</f>
        <v>8</v>
      </c>
      <c r="I12" s="50">
        <f>I13+I14</f>
        <v>65</v>
      </c>
      <c r="J12" s="50" t="s">
        <v>249</v>
      </c>
      <c r="K12" s="50" t="s">
        <v>249</v>
      </c>
      <c r="L12" s="63"/>
    </row>
    <row r="13" spans="2:11" ht="12" customHeight="1">
      <c r="B13" s="25"/>
      <c r="C13" s="29" t="s">
        <v>52</v>
      </c>
      <c r="D13" s="12" t="s">
        <v>53</v>
      </c>
      <c r="E13" s="39"/>
      <c r="F13" s="13">
        <v>3</v>
      </c>
      <c r="G13" s="14">
        <v>24</v>
      </c>
      <c r="H13" s="13">
        <v>3</v>
      </c>
      <c r="I13" s="14">
        <v>24</v>
      </c>
      <c r="J13" s="32" t="s">
        <v>258</v>
      </c>
      <c r="K13" s="24" t="s">
        <v>249</v>
      </c>
    </row>
    <row r="14" spans="2:11" ht="12" customHeight="1">
      <c r="B14" s="25"/>
      <c r="C14" s="29" t="s">
        <v>54</v>
      </c>
      <c r="D14" s="12" t="s">
        <v>55</v>
      </c>
      <c r="E14" s="39"/>
      <c r="F14" s="13">
        <v>5</v>
      </c>
      <c r="G14" s="14">
        <v>41</v>
      </c>
      <c r="H14" s="13">
        <v>5</v>
      </c>
      <c r="I14" s="14">
        <v>41</v>
      </c>
      <c r="J14" s="32" t="s">
        <v>258</v>
      </c>
      <c r="K14" s="24" t="s">
        <v>249</v>
      </c>
    </row>
    <row r="15" spans="2:11" ht="12" customHeight="1">
      <c r="B15" s="25" t="s">
        <v>56</v>
      </c>
      <c r="C15" s="29"/>
      <c r="D15" s="12" t="s">
        <v>57</v>
      </c>
      <c r="E15" s="39"/>
      <c r="F15" s="13">
        <v>5018</v>
      </c>
      <c r="G15" s="14">
        <v>45200</v>
      </c>
      <c r="H15" s="13">
        <v>4808</v>
      </c>
      <c r="I15" s="14">
        <v>41771</v>
      </c>
      <c r="J15" s="32">
        <f>F15-H15</f>
        <v>210</v>
      </c>
      <c r="K15" s="24">
        <f>G15-I15</f>
        <v>3429</v>
      </c>
    </row>
    <row r="16" spans="2:11" ht="12" customHeight="1">
      <c r="B16" s="25" t="s">
        <v>58</v>
      </c>
      <c r="C16" s="29"/>
      <c r="D16" s="12" t="s">
        <v>59</v>
      </c>
      <c r="E16" s="39"/>
      <c r="F16" s="13">
        <v>4972</v>
      </c>
      <c r="G16" s="14">
        <v>43888</v>
      </c>
      <c r="H16" s="13">
        <v>4808</v>
      </c>
      <c r="I16" s="14">
        <v>41771</v>
      </c>
      <c r="J16" s="32">
        <f>F16-H16</f>
        <v>164</v>
      </c>
      <c r="K16" s="24">
        <f>G16-I16</f>
        <v>2117</v>
      </c>
    </row>
    <row r="17" spans="2:12" ht="12" customHeight="1">
      <c r="B17" s="45" t="s">
        <v>11</v>
      </c>
      <c r="C17" s="46"/>
      <c r="D17" s="47" t="s">
        <v>12</v>
      </c>
      <c r="E17" s="48"/>
      <c r="F17" s="49" t="s">
        <v>249</v>
      </c>
      <c r="G17" s="50" t="str">
        <f>G18</f>
        <v>-</v>
      </c>
      <c r="H17" s="50" t="str">
        <f>H18</f>
        <v>-</v>
      </c>
      <c r="I17" s="50" t="str">
        <f>I18</f>
        <v>-</v>
      </c>
      <c r="J17" s="50" t="str">
        <f>J18</f>
        <v>-</v>
      </c>
      <c r="K17" s="50" t="str">
        <f>K18</f>
        <v>-</v>
      </c>
      <c r="L17" s="63"/>
    </row>
    <row r="18" spans="2:11" ht="12" customHeight="1">
      <c r="B18" s="25"/>
      <c r="C18" s="29" t="s">
        <v>60</v>
      </c>
      <c r="D18" s="12" t="s">
        <v>12</v>
      </c>
      <c r="E18" s="39"/>
      <c r="F18" s="13" t="s">
        <v>250</v>
      </c>
      <c r="G18" s="14" t="s">
        <v>249</v>
      </c>
      <c r="H18" s="13" t="s">
        <v>255</v>
      </c>
      <c r="I18" s="14" t="s">
        <v>255</v>
      </c>
      <c r="J18" s="32" t="s">
        <v>255</v>
      </c>
      <c r="K18" s="24" t="s">
        <v>258</v>
      </c>
    </row>
    <row r="19" spans="2:12" ht="12" customHeight="1">
      <c r="B19" s="45" t="s">
        <v>13</v>
      </c>
      <c r="C19" s="46"/>
      <c r="D19" s="47" t="s">
        <v>14</v>
      </c>
      <c r="E19" s="48"/>
      <c r="F19" s="49">
        <f>SUM(F20:F22)</f>
        <v>614</v>
      </c>
      <c r="G19" s="49">
        <f>SUM(G20:G22)</f>
        <v>3855</v>
      </c>
      <c r="H19" s="49">
        <f>SUM(H20:H22)</f>
        <v>614</v>
      </c>
      <c r="I19" s="49">
        <f>SUM(I20:I22)</f>
        <v>3855</v>
      </c>
      <c r="J19" s="49" t="s">
        <v>258</v>
      </c>
      <c r="K19" s="49" t="s">
        <v>258</v>
      </c>
      <c r="L19" s="63"/>
    </row>
    <row r="20" spans="2:11" ht="12" customHeight="1">
      <c r="B20" s="25"/>
      <c r="C20" s="29" t="s">
        <v>61</v>
      </c>
      <c r="D20" s="12" t="s">
        <v>62</v>
      </c>
      <c r="E20" s="39"/>
      <c r="F20" s="13">
        <v>269</v>
      </c>
      <c r="G20" s="14">
        <v>1690</v>
      </c>
      <c r="H20" s="13">
        <v>269</v>
      </c>
      <c r="I20" s="14">
        <v>1690</v>
      </c>
      <c r="J20" s="32" t="s">
        <v>258</v>
      </c>
      <c r="K20" s="24" t="s">
        <v>258</v>
      </c>
    </row>
    <row r="21" spans="2:11" ht="12" customHeight="1">
      <c r="B21" s="25"/>
      <c r="C21" s="29" t="s">
        <v>63</v>
      </c>
      <c r="D21" s="12" t="s">
        <v>64</v>
      </c>
      <c r="E21" s="39"/>
      <c r="F21" s="13">
        <v>174</v>
      </c>
      <c r="G21" s="14">
        <v>815</v>
      </c>
      <c r="H21" s="13">
        <v>174</v>
      </c>
      <c r="I21" s="14">
        <v>815</v>
      </c>
      <c r="J21" s="32" t="s">
        <v>258</v>
      </c>
      <c r="K21" s="24" t="s">
        <v>255</v>
      </c>
    </row>
    <row r="22" spans="2:11" ht="12" customHeight="1">
      <c r="B22" s="25"/>
      <c r="C22" s="29" t="s">
        <v>65</v>
      </c>
      <c r="D22" s="12" t="s">
        <v>66</v>
      </c>
      <c r="E22" s="39"/>
      <c r="F22" s="13">
        <v>171</v>
      </c>
      <c r="G22" s="14">
        <v>1350</v>
      </c>
      <c r="H22" s="13">
        <v>171</v>
      </c>
      <c r="I22" s="14">
        <v>1350</v>
      </c>
      <c r="J22" s="32" t="s">
        <v>255</v>
      </c>
      <c r="K22" s="24" t="s">
        <v>258</v>
      </c>
    </row>
    <row r="23" spans="2:12" ht="12" customHeight="1">
      <c r="B23" s="45" t="s">
        <v>15</v>
      </c>
      <c r="C23" s="46"/>
      <c r="D23" s="47" t="s">
        <v>16</v>
      </c>
      <c r="E23" s="48"/>
      <c r="F23" s="49">
        <f>SUM(F24:F47)</f>
        <v>476</v>
      </c>
      <c r="G23" s="49">
        <f>SUM(G24:G47)</f>
        <v>9937</v>
      </c>
      <c r="H23" s="49">
        <f>SUM(H24:H47)</f>
        <v>476</v>
      </c>
      <c r="I23" s="49">
        <f>SUM(I24:I47)</f>
        <v>9937</v>
      </c>
      <c r="J23" s="49" t="s">
        <v>258</v>
      </c>
      <c r="K23" s="49" t="s">
        <v>258</v>
      </c>
      <c r="L23" s="63"/>
    </row>
    <row r="24" spans="2:11" ht="12" customHeight="1">
      <c r="B24" s="25"/>
      <c r="C24" s="29" t="s">
        <v>67</v>
      </c>
      <c r="D24" s="12" t="s">
        <v>68</v>
      </c>
      <c r="E24" s="39"/>
      <c r="F24" s="13">
        <v>56</v>
      </c>
      <c r="G24" s="14">
        <v>784</v>
      </c>
      <c r="H24" s="13">
        <v>56</v>
      </c>
      <c r="I24" s="14">
        <v>784</v>
      </c>
      <c r="J24" s="32" t="s">
        <v>255</v>
      </c>
      <c r="K24" s="24" t="s">
        <v>249</v>
      </c>
    </row>
    <row r="25" spans="2:11" ht="12" customHeight="1">
      <c r="B25" s="25"/>
      <c r="C25" s="29" t="s">
        <v>69</v>
      </c>
      <c r="D25" s="12" t="s">
        <v>70</v>
      </c>
      <c r="E25" s="39"/>
      <c r="F25" s="13">
        <v>12</v>
      </c>
      <c r="G25" s="14">
        <v>219</v>
      </c>
      <c r="H25" s="13">
        <v>12</v>
      </c>
      <c r="I25" s="14">
        <v>219</v>
      </c>
      <c r="J25" s="32" t="s">
        <v>255</v>
      </c>
      <c r="K25" s="24" t="s">
        <v>249</v>
      </c>
    </row>
    <row r="26" spans="2:11" ht="12" customHeight="1">
      <c r="B26" s="25"/>
      <c r="C26" s="29" t="s">
        <v>71</v>
      </c>
      <c r="D26" s="12" t="s">
        <v>72</v>
      </c>
      <c r="E26" s="39"/>
      <c r="F26" s="13">
        <v>71</v>
      </c>
      <c r="G26" s="14">
        <v>727</v>
      </c>
      <c r="H26" s="13">
        <v>71</v>
      </c>
      <c r="I26" s="14">
        <v>727</v>
      </c>
      <c r="J26" s="32" t="s">
        <v>255</v>
      </c>
      <c r="K26" s="24" t="s">
        <v>249</v>
      </c>
    </row>
    <row r="27" spans="2:11" ht="12" customHeight="1">
      <c r="B27" s="25"/>
      <c r="C27" s="29" t="s">
        <v>73</v>
      </c>
      <c r="D27" s="12" t="s">
        <v>74</v>
      </c>
      <c r="E27" s="39"/>
      <c r="F27" s="13">
        <v>14</v>
      </c>
      <c r="G27" s="14">
        <v>236</v>
      </c>
      <c r="H27" s="13">
        <v>14</v>
      </c>
      <c r="I27" s="14">
        <v>236</v>
      </c>
      <c r="J27" s="32" t="s">
        <v>255</v>
      </c>
      <c r="K27" s="24" t="s">
        <v>249</v>
      </c>
    </row>
    <row r="28" spans="2:11" ht="12" customHeight="1">
      <c r="B28" s="25"/>
      <c r="C28" s="29" t="s">
        <v>75</v>
      </c>
      <c r="D28" s="12" t="s">
        <v>76</v>
      </c>
      <c r="E28" s="39"/>
      <c r="F28" s="13">
        <v>25</v>
      </c>
      <c r="G28" s="14">
        <v>65</v>
      </c>
      <c r="H28" s="13">
        <v>25</v>
      </c>
      <c r="I28" s="14">
        <v>65</v>
      </c>
      <c r="J28" s="32" t="s">
        <v>255</v>
      </c>
      <c r="K28" s="24" t="s">
        <v>249</v>
      </c>
    </row>
    <row r="29" spans="2:11" ht="12" customHeight="1">
      <c r="B29" s="25"/>
      <c r="C29" s="29" t="s">
        <v>77</v>
      </c>
      <c r="D29" s="12" t="s">
        <v>78</v>
      </c>
      <c r="E29" s="39"/>
      <c r="F29" s="13">
        <v>20</v>
      </c>
      <c r="G29" s="14">
        <v>461</v>
      </c>
      <c r="H29" s="13">
        <v>20</v>
      </c>
      <c r="I29" s="14">
        <v>461</v>
      </c>
      <c r="J29" s="32" t="s">
        <v>255</v>
      </c>
      <c r="K29" s="24" t="s">
        <v>249</v>
      </c>
    </row>
    <row r="30" spans="2:11" ht="12" customHeight="1">
      <c r="B30" s="25"/>
      <c r="C30" s="29" t="s">
        <v>79</v>
      </c>
      <c r="D30" s="12" t="s">
        <v>80</v>
      </c>
      <c r="E30" s="39"/>
      <c r="F30" s="13">
        <v>10</v>
      </c>
      <c r="G30" s="14">
        <v>64</v>
      </c>
      <c r="H30" s="13">
        <v>10</v>
      </c>
      <c r="I30" s="14">
        <v>64</v>
      </c>
      <c r="J30" s="32" t="s">
        <v>255</v>
      </c>
      <c r="K30" s="24" t="s">
        <v>249</v>
      </c>
    </row>
    <row r="31" spans="2:11" ht="12" customHeight="1">
      <c r="B31" s="25"/>
      <c r="C31" s="29" t="s">
        <v>81</v>
      </c>
      <c r="D31" s="12" t="s">
        <v>82</v>
      </c>
      <c r="E31" s="39"/>
      <c r="F31" s="13">
        <v>5</v>
      </c>
      <c r="G31" s="14">
        <v>46</v>
      </c>
      <c r="H31" s="13">
        <v>5</v>
      </c>
      <c r="I31" s="14">
        <v>46</v>
      </c>
      <c r="J31" s="32" t="s">
        <v>255</v>
      </c>
      <c r="K31" s="24" t="s">
        <v>249</v>
      </c>
    </row>
    <row r="32" spans="2:11" ht="12" customHeight="1">
      <c r="B32" s="25"/>
      <c r="C32" s="29" t="s">
        <v>83</v>
      </c>
      <c r="D32" s="12" t="s">
        <v>84</v>
      </c>
      <c r="E32" s="39"/>
      <c r="F32" s="13">
        <v>5</v>
      </c>
      <c r="G32" s="14">
        <v>14</v>
      </c>
      <c r="H32" s="13">
        <v>5</v>
      </c>
      <c r="I32" s="14">
        <v>14</v>
      </c>
      <c r="J32" s="32" t="s">
        <v>255</v>
      </c>
      <c r="K32" s="24" t="s">
        <v>249</v>
      </c>
    </row>
    <row r="33" spans="2:11" ht="12" customHeight="1">
      <c r="B33" s="25"/>
      <c r="C33" s="29" t="s">
        <v>85</v>
      </c>
      <c r="D33" s="12" t="s">
        <v>86</v>
      </c>
      <c r="E33" s="39"/>
      <c r="F33" s="13">
        <v>17</v>
      </c>
      <c r="G33" s="14">
        <v>1126</v>
      </c>
      <c r="H33" s="13">
        <v>17</v>
      </c>
      <c r="I33" s="14">
        <v>1126</v>
      </c>
      <c r="J33" s="32" t="s">
        <v>255</v>
      </c>
      <c r="K33" s="24" t="s">
        <v>249</v>
      </c>
    </row>
    <row r="34" spans="2:11" ht="12" customHeight="1">
      <c r="B34" s="25"/>
      <c r="C34" s="29" t="s">
        <v>87</v>
      </c>
      <c r="D34" s="12" t="s">
        <v>88</v>
      </c>
      <c r="E34" s="39"/>
      <c r="F34" s="19">
        <v>1</v>
      </c>
      <c r="G34" s="18">
        <v>2</v>
      </c>
      <c r="H34" s="19">
        <v>1</v>
      </c>
      <c r="I34" s="18">
        <v>2</v>
      </c>
      <c r="J34" s="32" t="s">
        <v>255</v>
      </c>
      <c r="K34" s="24" t="s">
        <v>249</v>
      </c>
    </row>
    <row r="35" spans="2:11" ht="12" customHeight="1">
      <c r="B35" s="25"/>
      <c r="C35" s="29" t="s">
        <v>89</v>
      </c>
      <c r="D35" s="12" t="s">
        <v>90</v>
      </c>
      <c r="E35" s="39"/>
      <c r="F35" s="19">
        <v>1</v>
      </c>
      <c r="G35" s="18">
        <v>1</v>
      </c>
      <c r="H35" s="19">
        <v>1</v>
      </c>
      <c r="I35" s="18">
        <v>1</v>
      </c>
      <c r="J35" s="32" t="s">
        <v>255</v>
      </c>
      <c r="K35" s="24" t="s">
        <v>249</v>
      </c>
    </row>
    <row r="36" spans="2:11" ht="12" customHeight="1">
      <c r="B36" s="25"/>
      <c r="C36" s="29" t="s">
        <v>91</v>
      </c>
      <c r="D36" s="12" t="s">
        <v>92</v>
      </c>
      <c r="E36" s="39"/>
      <c r="F36" s="13">
        <v>25</v>
      </c>
      <c r="G36" s="14">
        <v>232</v>
      </c>
      <c r="H36" s="13">
        <v>25</v>
      </c>
      <c r="I36" s="14">
        <v>232</v>
      </c>
      <c r="J36" s="32" t="s">
        <v>255</v>
      </c>
      <c r="K36" s="24" t="s">
        <v>249</v>
      </c>
    </row>
    <row r="37" spans="2:11" ht="12" customHeight="1">
      <c r="B37" s="25"/>
      <c r="C37" s="29" t="s">
        <v>93</v>
      </c>
      <c r="D37" s="12" t="s">
        <v>94</v>
      </c>
      <c r="E37" s="39"/>
      <c r="F37" s="13">
        <v>25</v>
      </c>
      <c r="G37" s="14">
        <v>754</v>
      </c>
      <c r="H37" s="13">
        <v>25</v>
      </c>
      <c r="I37" s="14">
        <v>754</v>
      </c>
      <c r="J37" s="32" t="s">
        <v>255</v>
      </c>
      <c r="K37" s="24" t="s">
        <v>249</v>
      </c>
    </row>
    <row r="38" spans="2:11" ht="12" customHeight="1">
      <c r="B38" s="25"/>
      <c r="C38" s="29" t="s">
        <v>95</v>
      </c>
      <c r="D38" s="12" t="s">
        <v>96</v>
      </c>
      <c r="E38" s="39"/>
      <c r="F38" s="13">
        <v>3</v>
      </c>
      <c r="G38" s="14">
        <v>330</v>
      </c>
      <c r="H38" s="13">
        <v>3</v>
      </c>
      <c r="I38" s="14">
        <v>330</v>
      </c>
      <c r="J38" s="32" t="s">
        <v>255</v>
      </c>
      <c r="K38" s="24" t="s">
        <v>249</v>
      </c>
    </row>
    <row r="39" spans="2:11" ht="12" customHeight="1">
      <c r="B39" s="25"/>
      <c r="C39" s="29" t="s">
        <v>97</v>
      </c>
      <c r="D39" s="12" t="s">
        <v>98</v>
      </c>
      <c r="E39" s="39"/>
      <c r="F39" s="13">
        <v>49</v>
      </c>
      <c r="G39" s="14">
        <v>799</v>
      </c>
      <c r="H39" s="13">
        <v>49</v>
      </c>
      <c r="I39" s="14">
        <v>799</v>
      </c>
      <c r="J39" s="32" t="s">
        <v>255</v>
      </c>
      <c r="K39" s="24" t="s">
        <v>249</v>
      </c>
    </row>
    <row r="40" spans="2:11" ht="12" customHeight="1">
      <c r="B40" s="25"/>
      <c r="C40" s="29" t="s">
        <v>99</v>
      </c>
      <c r="D40" s="12" t="s">
        <v>100</v>
      </c>
      <c r="E40" s="39"/>
      <c r="F40" s="13">
        <v>21</v>
      </c>
      <c r="G40" s="14">
        <v>462</v>
      </c>
      <c r="H40" s="13">
        <v>21</v>
      </c>
      <c r="I40" s="14">
        <v>462</v>
      </c>
      <c r="J40" s="32" t="s">
        <v>255</v>
      </c>
      <c r="K40" s="24" t="s">
        <v>249</v>
      </c>
    </row>
    <row r="41" spans="2:11" ht="12" customHeight="1">
      <c r="B41" s="25"/>
      <c r="C41" s="29" t="s">
        <v>101</v>
      </c>
      <c r="D41" s="12" t="s">
        <v>102</v>
      </c>
      <c r="E41" s="39"/>
      <c r="F41" s="13">
        <v>54</v>
      </c>
      <c r="G41" s="14">
        <v>1176</v>
      </c>
      <c r="H41" s="13">
        <v>54</v>
      </c>
      <c r="I41" s="14">
        <v>1176</v>
      </c>
      <c r="J41" s="32" t="s">
        <v>255</v>
      </c>
      <c r="K41" s="24" t="s">
        <v>249</v>
      </c>
    </row>
    <row r="42" spans="2:11" ht="12" customHeight="1">
      <c r="B42" s="25"/>
      <c r="C42" s="29" t="s">
        <v>103</v>
      </c>
      <c r="D42" s="12" t="s">
        <v>104</v>
      </c>
      <c r="E42" s="39"/>
      <c r="F42" s="13">
        <v>1</v>
      </c>
      <c r="G42" s="14">
        <v>1</v>
      </c>
      <c r="H42" s="13">
        <v>1</v>
      </c>
      <c r="I42" s="14">
        <v>1</v>
      </c>
      <c r="J42" s="32" t="s">
        <v>255</v>
      </c>
      <c r="K42" s="24" t="s">
        <v>249</v>
      </c>
    </row>
    <row r="43" spans="2:11" ht="12" customHeight="1">
      <c r="B43" s="25"/>
      <c r="C43" s="29" t="s">
        <v>105</v>
      </c>
      <c r="D43" s="12" t="s">
        <v>106</v>
      </c>
      <c r="E43" s="39"/>
      <c r="F43" s="13">
        <v>13</v>
      </c>
      <c r="G43" s="14">
        <v>1559</v>
      </c>
      <c r="H43" s="13">
        <v>13</v>
      </c>
      <c r="I43" s="14">
        <v>1559</v>
      </c>
      <c r="J43" s="32" t="s">
        <v>255</v>
      </c>
      <c r="K43" s="24" t="s">
        <v>249</v>
      </c>
    </row>
    <row r="44" spans="2:11" ht="12" customHeight="1">
      <c r="B44" s="25"/>
      <c r="C44" s="29" t="s">
        <v>107</v>
      </c>
      <c r="D44" s="12" t="s">
        <v>108</v>
      </c>
      <c r="E44" s="39"/>
      <c r="F44" s="13">
        <v>8</v>
      </c>
      <c r="G44" s="14">
        <v>238</v>
      </c>
      <c r="H44" s="13">
        <v>8</v>
      </c>
      <c r="I44" s="14">
        <v>238</v>
      </c>
      <c r="J44" s="32" t="s">
        <v>255</v>
      </c>
      <c r="K44" s="24" t="s">
        <v>249</v>
      </c>
    </row>
    <row r="45" spans="2:11" ht="12" customHeight="1">
      <c r="B45" s="25"/>
      <c r="C45" s="29" t="s">
        <v>109</v>
      </c>
      <c r="D45" s="12" t="s">
        <v>110</v>
      </c>
      <c r="E45" s="39"/>
      <c r="F45" s="13" t="s">
        <v>251</v>
      </c>
      <c r="G45" s="14" t="s">
        <v>249</v>
      </c>
      <c r="H45" s="13" t="s">
        <v>252</v>
      </c>
      <c r="I45" s="14" t="s">
        <v>258</v>
      </c>
      <c r="J45" s="32" t="s">
        <v>255</v>
      </c>
      <c r="K45" s="24" t="s">
        <v>249</v>
      </c>
    </row>
    <row r="46" spans="2:11" ht="12" customHeight="1">
      <c r="B46" s="25"/>
      <c r="C46" s="29" t="s">
        <v>111</v>
      </c>
      <c r="D46" s="12" t="s">
        <v>112</v>
      </c>
      <c r="E46" s="39"/>
      <c r="F46" s="13">
        <v>22</v>
      </c>
      <c r="G46" s="14">
        <v>473</v>
      </c>
      <c r="H46" s="13">
        <v>22</v>
      </c>
      <c r="I46" s="14">
        <v>473</v>
      </c>
      <c r="J46" s="32" t="s">
        <v>255</v>
      </c>
      <c r="K46" s="24" t="s">
        <v>249</v>
      </c>
    </row>
    <row r="47" spans="2:11" ht="12" customHeight="1">
      <c r="B47" s="25"/>
      <c r="C47" s="29" t="s">
        <v>113</v>
      </c>
      <c r="D47" s="12" t="s">
        <v>114</v>
      </c>
      <c r="E47" s="39"/>
      <c r="F47" s="13">
        <v>18</v>
      </c>
      <c r="G47" s="14">
        <v>168</v>
      </c>
      <c r="H47" s="13">
        <v>18</v>
      </c>
      <c r="I47" s="14">
        <v>168</v>
      </c>
      <c r="J47" s="32" t="s">
        <v>255</v>
      </c>
      <c r="K47" s="24" t="s">
        <v>249</v>
      </c>
    </row>
    <row r="48" spans="2:11" ht="12" customHeight="1">
      <c r="B48" s="45" t="s">
        <v>17</v>
      </c>
      <c r="C48" s="46"/>
      <c r="D48" s="47" t="s">
        <v>18</v>
      </c>
      <c r="E48" s="48"/>
      <c r="F48" s="49">
        <f>SUM(F49:F52)</f>
        <v>14</v>
      </c>
      <c r="G48" s="49">
        <f>SUM(G49:G52)</f>
        <v>231</v>
      </c>
      <c r="H48" s="49">
        <f>SUM(H49:H52)</f>
        <v>6</v>
      </c>
      <c r="I48" s="49">
        <f>SUM(I49:I52)</f>
        <v>173</v>
      </c>
      <c r="J48" s="49">
        <f>SUM(J49:J52)</f>
        <v>8</v>
      </c>
      <c r="K48" s="52">
        <f>SUM(K49:K52)</f>
        <v>58</v>
      </c>
    </row>
    <row r="49" spans="2:11" ht="12" customHeight="1">
      <c r="B49" s="25"/>
      <c r="C49" s="29" t="s">
        <v>115</v>
      </c>
      <c r="D49" s="12" t="s">
        <v>116</v>
      </c>
      <c r="E49" s="39"/>
      <c r="F49" s="13">
        <v>6</v>
      </c>
      <c r="G49" s="14">
        <v>173</v>
      </c>
      <c r="H49" s="13">
        <v>6</v>
      </c>
      <c r="I49" s="14">
        <v>173</v>
      </c>
      <c r="J49" s="32" t="s">
        <v>258</v>
      </c>
      <c r="K49" s="24" t="s">
        <v>249</v>
      </c>
    </row>
    <row r="50" spans="2:11" ht="12" customHeight="1">
      <c r="B50" s="25"/>
      <c r="C50" s="29" t="s">
        <v>117</v>
      </c>
      <c r="D50" s="12" t="s">
        <v>118</v>
      </c>
      <c r="E50" s="39"/>
      <c r="F50" s="13" t="s">
        <v>253</v>
      </c>
      <c r="G50" s="14" t="s">
        <v>249</v>
      </c>
      <c r="H50" s="13" t="s">
        <v>255</v>
      </c>
      <c r="I50" s="14" t="s">
        <v>255</v>
      </c>
      <c r="J50" s="32" t="s">
        <v>258</v>
      </c>
      <c r="K50" s="24" t="s">
        <v>249</v>
      </c>
    </row>
    <row r="51" spans="2:11" ht="12" customHeight="1">
      <c r="B51" s="25"/>
      <c r="C51" s="29" t="s">
        <v>119</v>
      </c>
      <c r="D51" s="12" t="s">
        <v>120</v>
      </c>
      <c r="E51" s="39"/>
      <c r="F51" s="19" t="s">
        <v>249</v>
      </c>
      <c r="G51" s="18" t="s">
        <v>256</v>
      </c>
      <c r="H51" s="19" t="s">
        <v>255</v>
      </c>
      <c r="I51" s="18" t="s">
        <v>255</v>
      </c>
      <c r="J51" s="32" t="s">
        <v>258</v>
      </c>
      <c r="K51" s="24" t="s">
        <v>255</v>
      </c>
    </row>
    <row r="52" spans="2:11" ht="12" customHeight="1">
      <c r="B52" s="25"/>
      <c r="C52" s="29" t="s">
        <v>121</v>
      </c>
      <c r="D52" s="12" t="s">
        <v>122</v>
      </c>
      <c r="E52" s="39"/>
      <c r="F52" s="55">
        <v>8</v>
      </c>
      <c r="G52" s="14">
        <v>58</v>
      </c>
      <c r="H52" s="13" t="s">
        <v>255</v>
      </c>
      <c r="I52" s="14" t="s">
        <v>249</v>
      </c>
      <c r="J52" s="30">
        <v>8</v>
      </c>
      <c r="K52" s="31">
        <v>58</v>
      </c>
    </row>
    <row r="53" spans="2:12" ht="12" customHeight="1">
      <c r="B53" s="45" t="s">
        <v>19</v>
      </c>
      <c r="C53" s="46"/>
      <c r="D53" s="47" t="s">
        <v>20</v>
      </c>
      <c r="E53" s="48"/>
      <c r="F53" s="49">
        <f>SUM(F54:F58)</f>
        <v>22</v>
      </c>
      <c r="G53" s="49">
        <f>SUM(G54:G58)</f>
        <v>74</v>
      </c>
      <c r="H53" s="49">
        <f>SUM(H54:H58)</f>
        <v>22</v>
      </c>
      <c r="I53" s="49">
        <f>SUM(I54:I58)</f>
        <v>74</v>
      </c>
      <c r="J53" s="49" t="s">
        <v>258</v>
      </c>
      <c r="K53" s="49" t="s">
        <v>258</v>
      </c>
      <c r="L53" s="63"/>
    </row>
    <row r="54" spans="2:11" ht="12" customHeight="1">
      <c r="B54" s="25"/>
      <c r="C54" s="29" t="s">
        <v>123</v>
      </c>
      <c r="D54" s="12" t="s">
        <v>124</v>
      </c>
      <c r="E54" s="39"/>
      <c r="F54" s="13">
        <v>2</v>
      </c>
      <c r="G54" s="14">
        <v>8</v>
      </c>
      <c r="H54" s="13">
        <v>2</v>
      </c>
      <c r="I54" s="14">
        <v>8</v>
      </c>
      <c r="J54" s="32" t="s">
        <v>255</v>
      </c>
      <c r="K54" s="24" t="s">
        <v>259</v>
      </c>
    </row>
    <row r="55" spans="2:11" ht="12" customHeight="1">
      <c r="B55" s="25"/>
      <c r="C55" s="29" t="s">
        <v>125</v>
      </c>
      <c r="D55" s="12" t="s">
        <v>126</v>
      </c>
      <c r="E55" s="39"/>
      <c r="F55" s="19" t="s">
        <v>249</v>
      </c>
      <c r="G55" s="18" t="s">
        <v>249</v>
      </c>
      <c r="H55" s="19" t="s">
        <v>252</v>
      </c>
      <c r="I55" s="18" t="s">
        <v>255</v>
      </c>
      <c r="J55" s="32" t="s">
        <v>255</v>
      </c>
      <c r="K55" s="24" t="s">
        <v>259</v>
      </c>
    </row>
    <row r="56" spans="2:11" ht="12" customHeight="1">
      <c r="B56" s="25"/>
      <c r="C56" s="29" t="s">
        <v>127</v>
      </c>
      <c r="D56" s="12" t="s">
        <v>128</v>
      </c>
      <c r="E56" s="39"/>
      <c r="F56" s="13">
        <v>12</v>
      </c>
      <c r="G56" s="14">
        <v>50</v>
      </c>
      <c r="H56" s="13">
        <v>12</v>
      </c>
      <c r="I56" s="14">
        <v>50</v>
      </c>
      <c r="J56" s="32" t="s">
        <v>255</v>
      </c>
      <c r="K56" s="24" t="s">
        <v>259</v>
      </c>
    </row>
    <row r="57" spans="2:11" ht="12" customHeight="1">
      <c r="B57" s="25"/>
      <c r="C57" s="29" t="s">
        <v>129</v>
      </c>
      <c r="D57" s="12" t="s">
        <v>130</v>
      </c>
      <c r="E57" s="39"/>
      <c r="F57" s="13">
        <v>1</v>
      </c>
      <c r="G57" s="14">
        <v>2</v>
      </c>
      <c r="H57" s="13">
        <v>1</v>
      </c>
      <c r="I57" s="14">
        <v>2</v>
      </c>
      <c r="J57" s="32" t="s">
        <v>255</v>
      </c>
      <c r="K57" s="24" t="s">
        <v>259</v>
      </c>
    </row>
    <row r="58" spans="2:11" ht="12" customHeight="1">
      <c r="B58" s="25"/>
      <c r="C58" s="29" t="s">
        <v>131</v>
      </c>
      <c r="D58" s="12" t="s">
        <v>132</v>
      </c>
      <c r="E58" s="39"/>
      <c r="F58" s="13">
        <v>7</v>
      </c>
      <c r="G58" s="14">
        <v>14</v>
      </c>
      <c r="H58" s="13">
        <v>7</v>
      </c>
      <c r="I58" s="14">
        <v>14</v>
      </c>
      <c r="J58" s="32" t="s">
        <v>255</v>
      </c>
      <c r="K58" s="24" t="s">
        <v>259</v>
      </c>
    </row>
    <row r="59" spans="2:11" ht="12" customHeight="1">
      <c r="B59" s="45" t="s">
        <v>21</v>
      </c>
      <c r="C59" s="46"/>
      <c r="D59" s="47" t="s">
        <v>22</v>
      </c>
      <c r="E59" s="48"/>
      <c r="F59" s="49">
        <f>SUM(F60:F67)</f>
        <v>110</v>
      </c>
      <c r="G59" s="49">
        <f>SUM(G60:G67)</f>
        <v>2220</v>
      </c>
      <c r="H59" s="49">
        <f>SUM(H60:H67)</f>
        <v>106</v>
      </c>
      <c r="I59" s="49">
        <f>SUM(I60:I67)</f>
        <v>2215</v>
      </c>
      <c r="J59" s="49">
        <f>SUM(J60:J67)</f>
        <v>4</v>
      </c>
      <c r="K59" s="52">
        <f>SUM(K60:K67)</f>
        <v>5</v>
      </c>
    </row>
    <row r="60" spans="2:11" ht="12" customHeight="1">
      <c r="B60" s="25"/>
      <c r="C60" s="29" t="s">
        <v>133</v>
      </c>
      <c r="D60" s="12" t="s">
        <v>134</v>
      </c>
      <c r="E60" s="39"/>
      <c r="F60" s="13">
        <v>2</v>
      </c>
      <c r="G60" s="14">
        <v>27</v>
      </c>
      <c r="H60" s="13">
        <v>2</v>
      </c>
      <c r="I60" s="14">
        <v>27</v>
      </c>
      <c r="J60" s="32" t="s">
        <v>258</v>
      </c>
      <c r="K60" s="24" t="s">
        <v>258</v>
      </c>
    </row>
    <row r="61" spans="2:11" ht="12" customHeight="1">
      <c r="B61" s="25"/>
      <c r="C61" s="29" t="s">
        <v>135</v>
      </c>
      <c r="D61" s="12" t="s">
        <v>136</v>
      </c>
      <c r="E61" s="39"/>
      <c r="F61" s="55">
        <v>15</v>
      </c>
      <c r="G61" s="14">
        <v>278</v>
      </c>
      <c r="H61" s="13">
        <v>15</v>
      </c>
      <c r="I61" s="14">
        <v>278</v>
      </c>
      <c r="J61" s="32" t="s">
        <v>255</v>
      </c>
      <c r="K61" s="24" t="s">
        <v>249</v>
      </c>
    </row>
    <row r="62" spans="2:11" ht="12" customHeight="1">
      <c r="B62" s="25"/>
      <c r="C62" s="29" t="s">
        <v>137</v>
      </c>
      <c r="D62" s="12" t="s">
        <v>138</v>
      </c>
      <c r="E62" s="39"/>
      <c r="F62" s="55">
        <v>69</v>
      </c>
      <c r="G62" s="14">
        <v>1608</v>
      </c>
      <c r="H62" s="13">
        <v>69</v>
      </c>
      <c r="I62" s="14">
        <v>1608</v>
      </c>
      <c r="J62" s="32" t="s">
        <v>255</v>
      </c>
      <c r="K62" s="24" t="s">
        <v>255</v>
      </c>
    </row>
    <row r="63" spans="2:11" ht="12" customHeight="1">
      <c r="B63" s="25"/>
      <c r="C63" s="29" t="s">
        <v>139</v>
      </c>
      <c r="D63" s="12" t="s">
        <v>140</v>
      </c>
      <c r="E63" s="39"/>
      <c r="F63" s="55">
        <v>2</v>
      </c>
      <c r="G63" s="14">
        <v>123</v>
      </c>
      <c r="H63" s="13">
        <v>2</v>
      </c>
      <c r="I63" s="14">
        <v>123</v>
      </c>
      <c r="J63" s="32" t="s">
        <v>258</v>
      </c>
      <c r="K63" s="24" t="s">
        <v>258</v>
      </c>
    </row>
    <row r="64" spans="2:11" ht="12" customHeight="1">
      <c r="B64" s="25"/>
      <c r="C64" s="29" t="s">
        <v>141</v>
      </c>
      <c r="D64" s="12" t="s">
        <v>142</v>
      </c>
      <c r="E64" s="39"/>
      <c r="F64" s="19" t="s">
        <v>249</v>
      </c>
      <c r="G64" s="18" t="s">
        <v>249</v>
      </c>
      <c r="H64" s="19" t="s">
        <v>249</v>
      </c>
      <c r="I64" s="18" t="s">
        <v>249</v>
      </c>
      <c r="J64" s="32" t="s">
        <v>249</v>
      </c>
      <c r="K64" s="24" t="s">
        <v>249</v>
      </c>
    </row>
    <row r="65" spans="2:11" ht="12" customHeight="1">
      <c r="B65" s="25"/>
      <c r="C65" s="29" t="s">
        <v>143</v>
      </c>
      <c r="D65" s="12" t="s">
        <v>144</v>
      </c>
      <c r="E65" s="39"/>
      <c r="F65" s="55">
        <v>4</v>
      </c>
      <c r="G65" s="14">
        <v>29</v>
      </c>
      <c r="H65" s="13">
        <v>4</v>
      </c>
      <c r="I65" s="14">
        <v>29</v>
      </c>
      <c r="J65" s="32" t="s">
        <v>258</v>
      </c>
      <c r="K65" s="31" t="s">
        <v>255</v>
      </c>
    </row>
    <row r="66" spans="2:11" ht="12" customHeight="1">
      <c r="B66" s="25"/>
      <c r="C66" s="29" t="s">
        <v>145</v>
      </c>
      <c r="D66" s="12" t="s">
        <v>146</v>
      </c>
      <c r="E66" s="39"/>
      <c r="F66" s="55">
        <v>18</v>
      </c>
      <c r="G66" s="14">
        <v>155</v>
      </c>
      <c r="H66" s="13">
        <v>14</v>
      </c>
      <c r="I66" s="14">
        <v>150</v>
      </c>
      <c r="J66" s="32">
        <f>F66-H66</f>
        <v>4</v>
      </c>
      <c r="K66" s="31">
        <f>G66-I66</f>
        <v>5</v>
      </c>
    </row>
    <row r="67" spans="2:11" ht="12" customHeight="1">
      <c r="B67" s="25"/>
      <c r="C67" s="29" t="s">
        <v>147</v>
      </c>
      <c r="D67" s="12" t="s">
        <v>148</v>
      </c>
      <c r="E67" s="39"/>
      <c r="F67" s="13" t="s">
        <v>252</v>
      </c>
      <c r="G67" s="14" t="s">
        <v>249</v>
      </c>
      <c r="H67" s="13" t="s">
        <v>249</v>
      </c>
      <c r="I67" s="14" t="s">
        <v>249</v>
      </c>
      <c r="J67" s="32" t="s">
        <v>257</v>
      </c>
      <c r="K67" s="24" t="s">
        <v>255</v>
      </c>
    </row>
    <row r="68" spans="2:12" ht="12" customHeight="1">
      <c r="B68" s="45" t="s">
        <v>23</v>
      </c>
      <c r="C68" s="46"/>
      <c r="D68" s="47" t="s">
        <v>24</v>
      </c>
      <c r="E68" s="48"/>
      <c r="F68" s="49">
        <f>SUM(F69:F80)</f>
        <v>1228</v>
      </c>
      <c r="G68" s="49">
        <f>SUM(G69:G80)</f>
        <v>8563</v>
      </c>
      <c r="H68" s="49">
        <f>SUM(H69:H80)</f>
        <v>1228</v>
      </c>
      <c r="I68" s="49">
        <f>SUM(I69:I80)</f>
        <v>8563</v>
      </c>
      <c r="J68" s="49" t="s">
        <v>258</v>
      </c>
      <c r="K68" s="49" t="s">
        <v>258</v>
      </c>
      <c r="L68" s="63"/>
    </row>
    <row r="69" spans="2:11" ht="12" customHeight="1">
      <c r="B69" s="25"/>
      <c r="C69" s="29" t="s">
        <v>149</v>
      </c>
      <c r="D69" s="12" t="s">
        <v>150</v>
      </c>
      <c r="E69" s="39"/>
      <c r="F69" s="55">
        <v>1</v>
      </c>
      <c r="G69" s="18">
        <v>4</v>
      </c>
      <c r="H69" s="19">
        <v>1</v>
      </c>
      <c r="I69" s="18">
        <v>4</v>
      </c>
      <c r="J69" s="32" t="s">
        <v>258</v>
      </c>
      <c r="K69" s="24" t="s">
        <v>258</v>
      </c>
    </row>
    <row r="70" spans="2:11" ht="12" customHeight="1">
      <c r="B70" s="25"/>
      <c r="C70" s="29" t="s">
        <v>151</v>
      </c>
      <c r="D70" s="12" t="s">
        <v>152</v>
      </c>
      <c r="E70" s="39"/>
      <c r="F70" s="13">
        <v>9</v>
      </c>
      <c r="G70" s="14">
        <v>521</v>
      </c>
      <c r="H70" s="13">
        <v>9</v>
      </c>
      <c r="I70" s="14">
        <v>521</v>
      </c>
      <c r="J70" s="32" t="s">
        <v>258</v>
      </c>
      <c r="K70" s="24" t="s">
        <v>258</v>
      </c>
    </row>
    <row r="71" spans="2:11" ht="12" customHeight="1">
      <c r="B71" s="25"/>
      <c r="C71" s="29" t="s">
        <v>153</v>
      </c>
      <c r="D71" s="12" t="s">
        <v>154</v>
      </c>
      <c r="E71" s="39"/>
      <c r="F71" s="55">
        <v>60</v>
      </c>
      <c r="G71" s="14">
        <v>479</v>
      </c>
      <c r="H71" s="13">
        <v>60</v>
      </c>
      <c r="I71" s="14">
        <v>479</v>
      </c>
      <c r="J71" s="32" t="s">
        <v>258</v>
      </c>
      <c r="K71" s="24" t="s">
        <v>258</v>
      </c>
    </row>
    <row r="72" spans="2:11" ht="12" customHeight="1">
      <c r="B72" s="25"/>
      <c r="C72" s="29" t="s">
        <v>155</v>
      </c>
      <c r="D72" s="12" t="s">
        <v>156</v>
      </c>
      <c r="E72" s="39"/>
      <c r="F72" s="55">
        <v>75</v>
      </c>
      <c r="G72" s="14">
        <v>409</v>
      </c>
      <c r="H72" s="13">
        <v>75</v>
      </c>
      <c r="I72" s="14">
        <v>409</v>
      </c>
      <c r="J72" s="32" t="s">
        <v>258</v>
      </c>
      <c r="K72" s="24" t="s">
        <v>258</v>
      </c>
    </row>
    <row r="73" spans="2:11" ht="12" customHeight="1">
      <c r="B73" s="25"/>
      <c r="C73" s="29" t="s">
        <v>157</v>
      </c>
      <c r="D73" s="12" t="s">
        <v>158</v>
      </c>
      <c r="E73" s="39"/>
      <c r="F73" s="55">
        <v>66</v>
      </c>
      <c r="G73" s="14">
        <v>282</v>
      </c>
      <c r="H73" s="13">
        <v>66</v>
      </c>
      <c r="I73" s="14">
        <v>282</v>
      </c>
      <c r="J73" s="32" t="s">
        <v>258</v>
      </c>
      <c r="K73" s="24" t="s">
        <v>258</v>
      </c>
    </row>
    <row r="74" spans="2:11" ht="12" customHeight="1">
      <c r="B74" s="25"/>
      <c r="C74" s="29" t="s">
        <v>159</v>
      </c>
      <c r="D74" s="12" t="s">
        <v>160</v>
      </c>
      <c r="E74" s="39"/>
      <c r="F74" s="13">
        <v>51</v>
      </c>
      <c r="G74" s="14">
        <v>260</v>
      </c>
      <c r="H74" s="13">
        <v>51</v>
      </c>
      <c r="I74" s="14">
        <v>260</v>
      </c>
      <c r="J74" s="32" t="s">
        <v>258</v>
      </c>
      <c r="K74" s="24" t="s">
        <v>258</v>
      </c>
    </row>
    <row r="75" spans="2:11" ht="12" customHeight="1">
      <c r="B75" s="25"/>
      <c r="C75" s="29" t="s">
        <v>161</v>
      </c>
      <c r="D75" s="12" t="s">
        <v>162</v>
      </c>
      <c r="E75" s="39"/>
      <c r="F75" s="55">
        <v>5</v>
      </c>
      <c r="G75" s="14">
        <v>250</v>
      </c>
      <c r="H75" s="13">
        <v>5</v>
      </c>
      <c r="I75" s="14">
        <v>250</v>
      </c>
      <c r="J75" s="32" t="s">
        <v>258</v>
      </c>
      <c r="K75" s="24" t="s">
        <v>258</v>
      </c>
    </row>
    <row r="76" spans="2:11" ht="12" customHeight="1">
      <c r="B76" s="25"/>
      <c r="C76" s="29" t="s">
        <v>163</v>
      </c>
      <c r="D76" s="12" t="s">
        <v>164</v>
      </c>
      <c r="E76" s="39"/>
      <c r="F76" s="55">
        <v>101</v>
      </c>
      <c r="G76" s="14">
        <v>337</v>
      </c>
      <c r="H76" s="13">
        <v>101</v>
      </c>
      <c r="I76" s="14">
        <v>337</v>
      </c>
      <c r="J76" s="32" t="s">
        <v>258</v>
      </c>
      <c r="K76" s="24" t="s">
        <v>258</v>
      </c>
    </row>
    <row r="77" spans="2:11" ht="12" customHeight="1">
      <c r="B77" s="25"/>
      <c r="C77" s="29" t="s">
        <v>165</v>
      </c>
      <c r="D77" s="12" t="s">
        <v>166</v>
      </c>
      <c r="E77" s="39"/>
      <c r="F77" s="55">
        <v>295</v>
      </c>
      <c r="G77" s="14">
        <v>2833</v>
      </c>
      <c r="H77" s="13">
        <v>295</v>
      </c>
      <c r="I77" s="14">
        <v>2833</v>
      </c>
      <c r="J77" s="32" t="s">
        <v>258</v>
      </c>
      <c r="K77" s="24" t="s">
        <v>258</v>
      </c>
    </row>
    <row r="78" spans="2:11" ht="12" customHeight="1">
      <c r="B78" s="25"/>
      <c r="C78" s="29" t="s">
        <v>167</v>
      </c>
      <c r="D78" s="12" t="s">
        <v>168</v>
      </c>
      <c r="E78" s="39"/>
      <c r="F78" s="55">
        <v>152</v>
      </c>
      <c r="G78" s="14">
        <v>734</v>
      </c>
      <c r="H78" s="13">
        <v>152</v>
      </c>
      <c r="I78" s="14">
        <v>734</v>
      </c>
      <c r="J78" s="32" t="s">
        <v>258</v>
      </c>
      <c r="K78" s="24" t="s">
        <v>258</v>
      </c>
    </row>
    <row r="79" spans="2:11" ht="12" customHeight="1">
      <c r="B79" s="25"/>
      <c r="C79" s="29" t="s">
        <v>169</v>
      </c>
      <c r="D79" s="12" t="s">
        <v>170</v>
      </c>
      <c r="E79" s="39"/>
      <c r="F79" s="13">
        <v>389</v>
      </c>
      <c r="G79" s="14">
        <v>2304</v>
      </c>
      <c r="H79" s="13">
        <v>389</v>
      </c>
      <c r="I79" s="14">
        <v>2304</v>
      </c>
      <c r="J79" s="32" t="s">
        <v>258</v>
      </c>
      <c r="K79" s="24" t="s">
        <v>258</v>
      </c>
    </row>
    <row r="80" spans="2:11" ht="12" customHeight="1">
      <c r="B80" s="25"/>
      <c r="C80" s="29" t="s">
        <v>171</v>
      </c>
      <c r="D80" s="12" t="s">
        <v>172</v>
      </c>
      <c r="E80" s="39"/>
      <c r="F80" s="13">
        <v>24</v>
      </c>
      <c r="G80" s="14">
        <v>150</v>
      </c>
      <c r="H80" s="13">
        <v>24</v>
      </c>
      <c r="I80" s="14">
        <v>150</v>
      </c>
      <c r="J80" s="32" t="s">
        <v>258</v>
      </c>
      <c r="K80" s="24" t="s">
        <v>258</v>
      </c>
    </row>
    <row r="81" spans="2:11" ht="12" customHeight="1">
      <c r="B81" s="45" t="s">
        <v>25</v>
      </c>
      <c r="C81" s="46"/>
      <c r="D81" s="47" t="s">
        <v>26</v>
      </c>
      <c r="E81" s="48"/>
      <c r="F81" s="49">
        <f>SUM(F82:F87)</f>
        <v>65</v>
      </c>
      <c r="G81" s="49">
        <f>SUM(G82:G87)</f>
        <v>760</v>
      </c>
      <c r="H81" s="49">
        <f>SUM(H82:H87)</f>
        <v>65</v>
      </c>
      <c r="I81" s="49">
        <f>SUM(I82:I87)</f>
        <v>760</v>
      </c>
      <c r="J81" s="49" t="s">
        <v>258</v>
      </c>
      <c r="K81" s="52" t="s">
        <v>255</v>
      </c>
    </row>
    <row r="82" spans="2:11" ht="12" customHeight="1">
      <c r="B82" s="25"/>
      <c r="C82" s="29" t="s">
        <v>173</v>
      </c>
      <c r="D82" s="12" t="s">
        <v>174</v>
      </c>
      <c r="E82" s="39"/>
      <c r="F82" s="13">
        <v>17</v>
      </c>
      <c r="G82" s="14">
        <v>270</v>
      </c>
      <c r="H82" s="13">
        <v>17</v>
      </c>
      <c r="I82" s="14">
        <v>270</v>
      </c>
      <c r="J82" s="32" t="s">
        <v>249</v>
      </c>
      <c r="K82" s="24" t="s">
        <v>249</v>
      </c>
    </row>
    <row r="83" spans="2:11" ht="12" customHeight="1">
      <c r="B83" s="25"/>
      <c r="C83" s="29" t="s">
        <v>175</v>
      </c>
      <c r="D83" s="12" t="s">
        <v>176</v>
      </c>
      <c r="E83" s="39"/>
      <c r="F83" s="13">
        <v>8</v>
      </c>
      <c r="G83" s="14">
        <v>67</v>
      </c>
      <c r="H83" s="13">
        <v>8</v>
      </c>
      <c r="I83" s="14">
        <v>67</v>
      </c>
      <c r="J83" s="32" t="s">
        <v>249</v>
      </c>
      <c r="K83" s="24" t="s">
        <v>249</v>
      </c>
    </row>
    <row r="84" spans="2:11" ht="12" customHeight="1">
      <c r="B84" s="25"/>
      <c r="C84" s="29" t="s">
        <v>177</v>
      </c>
      <c r="D84" s="12" t="s">
        <v>178</v>
      </c>
      <c r="E84" s="39"/>
      <c r="F84" s="13">
        <v>2</v>
      </c>
      <c r="G84" s="14">
        <v>18</v>
      </c>
      <c r="H84" s="13">
        <v>2</v>
      </c>
      <c r="I84" s="14">
        <v>18</v>
      </c>
      <c r="J84" s="32" t="s">
        <v>249</v>
      </c>
      <c r="K84" s="24" t="s">
        <v>249</v>
      </c>
    </row>
    <row r="85" spans="2:11" ht="12" customHeight="1">
      <c r="B85" s="25"/>
      <c r="C85" s="29" t="s">
        <v>179</v>
      </c>
      <c r="D85" s="12" t="s">
        <v>180</v>
      </c>
      <c r="E85" s="39"/>
      <c r="F85" s="13">
        <v>1</v>
      </c>
      <c r="G85" s="14">
        <v>7</v>
      </c>
      <c r="H85" s="13">
        <v>1</v>
      </c>
      <c r="I85" s="14">
        <v>7</v>
      </c>
      <c r="J85" s="32" t="s">
        <v>249</v>
      </c>
      <c r="K85" s="24" t="s">
        <v>249</v>
      </c>
    </row>
    <row r="86" spans="2:11" ht="12" customHeight="1">
      <c r="B86" s="25"/>
      <c r="C86" s="29" t="s">
        <v>181</v>
      </c>
      <c r="D86" s="12" t="s">
        <v>182</v>
      </c>
      <c r="E86" s="39"/>
      <c r="F86" s="55" t="s">
        <v>254</v>
      </c>
      <c r="G86" s="18" t="s">
        <v>255</v>
      </c>
      <c r="H86" s="19" t="s">
        <v>255</v>
      </c>
      <c r="I86" s="18" t="s">
        <v>249</v>
      </c>
      <c r="J86" s="32" t="s">
        <v>249</v>
      </c>
      <c r="K86" s="24" t="s">
        <v>249</v>
      </c>
    </row>
    <row r="87" spans="2:11" ht="12" customHeight="1">
      <c r="B87" s="25"/>
      <c r="C87" s="29" t="s">
        <v>183</v>
      </c>
      <c r="D87" s="12" t="s">
        <v>184</v>
      </c>
      <c r="E87" s="39"/>
      <c r="F87" s="55">
        <v>37</v>
      </c>
      <c r="G87" s="14">
        <v>398</v>
      </c>
      <c r="H87" s="13">
        <v>37</v>
      </c>
      <c r="I87" s="14">
        <v>398</v>
      </c>
      <c r="J87" s="32" t="s">
        <v>249</v>
      </c>
      <c r="K87" s="24" t="s">
        <v>249</v>
      </c>
    </row>
    <row r="88" spans="2:11" ht="12" customHeight="1">
      <c r="B88" s="45" t="s">
        <v>27</v>
      </c>
      <c r="C88" s="46"/>
      <c r="D88" s="47" t="s">
        <v>28</v>
      </c>
      <c r="E88" s="48"/>
      <c r="F88" s="49">
        <f>SUM(F89:F91)</f>
        <v>197</v>
      </c>
      <c r="G88" s="49">
        <f>SUM(G89:G91)</f>
        <v>706</v>
      </c>
      <c r="H88" s="49">
        <f>SUM(H89:H91)</f>
        <v>196</v>
      </c>
      <c r="I88" s="49">
        <f>SUM(I89:I91)</f>
        <v>701</v>
      </c>
      <c r="J88" s="49">
        <f>SUM(J89:J91)</f>
        <v>1</v>
      </c>
      <c r="K88" s="52">
        <f>SUM(K89:K91)</f>
        <v>5</v>
      </c>
    </row>
    <row r="89" spans="2:11" ht="12" customHeight="1">
      <c r="B89" s="25"/>
      <c r="C89" s="29" t="s">
        <v>185</v>
      </c>
      <c r="D89" s="12" t="s">
        <v>186</v>
      </c>
      <c r="E89" s="39"/>
      <c r="F89" s="13">
        <v>37</v>
      </c>
      <c r="G89" s="14">
        <v>169</v>
      </c>
      <c r="H89" s="13">
        <v>37</v>
      </c>
      <c r="I89" s="14">
        <v>169</v>
      </c>
      <c r="J89" s="32" t="s">
        <v>249</v>
      </c>
      <c r="K89" s="24" t="s">
        <v>258</v>
      </c>
    </row>
    <row r="90" spans="2:11" ht="12" customHeight="1">
      <c r="B90" s="25"/>
      <c r="C90" s="29" t="s">
        <v>187</v>
      </c>
      <c r="D90" s="12" t="s">
        <v>188</v>
      </c>
      <c r="E90" s="39"/>
      <c r="F90" s="13">
        <v>130</v>
      </c>
      <c r="G90" s="14">
        <v>335</v>
      </c>
      <c r="H90" s="13">
        <v>129</v>
      </c>
      <c r="I90" s="14">
        <v>330</v>
      </c>
      <c r="J90" s="32">
        <f>F90-H90</f>
        <v>1</v>
      </c>
      <c r="K90" s="24">
        <f>G90-I90</f>
        <v>5</v>
      </c>
    </row>
    <row r="91" spans="2:11" ht="12" customHeight="1">
      <c r="B91" s="25"/>
      <c r="C91" s="29" t="s">
        <v>189</v>
      </c>
      <c r="D91" s="12" t="s">
        <v>190</v>
      </c>
      <c r="E91" s="39"/>
      <c r="F91" s="13">
        <v>30</v>
      </c>
      <c r="G91" s="14">
        <v>202</v>
      </c>
      <c r="H91" s="13">
        <v>30</v>
      </c>
      <c r="I91" s="14">
        <v>202</v>
      </c>
      <c r="J91" s="32" t="s">
        <v>258</v>
      </c>
      <c r="K91" s="24" t="s">
        <v>258</v>
      </c>
    </row>
    <row r="92" spans="2:12" ht="12" customHeight="1">
      <c r="B92" s="45" t="s">
        <v>29</v>
      </c>
      <c r="C92" s="46"/>
      <c r="D92" s="47" t="s">
        <v>30</v>
      </c>
      <c r="E92" s="48"/>
      <c r="F92" s="49">
        <f>SUM(F93:F96)</f>
        <v>182</v>
      </c>
      <c r="G92" s="49">
        <f>SUM(G93:G96)</f>
        <v>829</v>
      </c>
      <c r="H92" s="49">
        <f>SUM(H93:H96)</f>
        <v>179</v>
      </c>
      <c r="I92" s="49">
        <f>SUM(I93:I96)</f>
        <v>808</v>
      </c>
      <c r="J92" s="49">
        <f>SUM(J93:J96)</f>
        <v>3</v>
      </c>
      <c r="K92" s="49">
        <f>SUM(K93:K96)</f>
        <v>21</v>
      </c>
      <c r="L92" s="63"/>
    </row>
    <row r="93" spans="2:11" ht="12" customHeight="1">
      <c r="B93" s="25"/>
      <c r="C93" s="29" t="s">
        <v>191</v>
      </c>
      <c r="D93" s="12" t="s">
        <v>192</v>
      </c>
      <c r="E93" s="39"/>
      <c r="F93" s="13">
        <v>2</v>
      </c>
      <c r="G93" s="14">
        <v>16</v>
      </c>
      <c r="H93" s="13" t="s">
        <v>249</v>
      </c>
      <c r="I93" s="14" t="s">
        <v>249</v>
      </c>
      <c r="J93" s="30">
        <f>F93</f>
        <v>2</v>
      </c>
      <c r="K93" s="31">
        <f>G93</f>
        <v>16</v>
      </c>
    </row>
    <row r="94" spans="2:11" ht="12" customHeight="1">
      <c r="B94" s="25"/>
      <c r="C94" s="29" t="s">
        <v>193</v>
      </c>
      <c r="D94" s="12" t="s">
        <v>194</v>
      </c>
      <c r="E94" s="39"/>
      <c r="F94" s="13">
        <v>75</v>
      </c>
      <c r="G94" s="14">
        <v>261</v>
      </c>
      <c r="H94" s="13">
        <v>75</v>
      </c>
      <c r="I94" s="14">
        <v>261</v>
      </c>
      <c r="J94" s="30" t="s">
        <v>258</v>
      </c>
      <c r="K94" s="31" t="s">
        <v>258</v>
      </c>
    </row>
    <row r="95" spans="2:11" ht="12" customHeight="1">
      <c r="B95" s="25"/>
      <c r="C95" s="29" t="s">
        <v>195</v>
      </c>
      <c r="D95" s="12" t="s">
        <v>196</v>
      </c>
      <c r="E95" s="39"/>
      <c r="F95" s="13">
        <v>1</v>
      </c>
      <c r="G95" s="14">
        <v>3</v>
      </c>
      <c r="H95" s="13">
        <v>1</v>
      </c>
      <c r="I95" s="14">
        <v>3</v>
      </c>
      <c r="J95" s="30" t="s">
        <v>249</v>
      </c>
      <c r="K95" s="31" t="s">
        <v>258</v>
      </c>
    </row>
    <row r="96" spans="2:11" ht="12" customHeight="1">
      <c r="B96" s="25"/>
      <c r="C96" s="29" t="s">
        <v>197</v>
      </c>
      <c r="D96" s="12" t="s">
        <v>198</v>
      </c>
      <c r="E96" s="39"/>
      <c r="F96" s="13">
        <v>104</v>
      </c>
      <c r="G96" s="14">
        <v>549</v>
      </c>
      <c r="H96" s="13">
        <v>103</v>
      </c>
      <c r="I96" s="14">
        <v>544</v>
      </c>
      <c r="J96" s="30">
        <f>F96-H96</f>
        <v>1</v>
      </c>
      <c r="K96" s="31">
        <f>G96-I96</f>
        <v>5</v>
      </c>
    </row>
    <row r="97" spans="2:12" ht="12" customHeight="1">
      <c r="B97" s="45" t="s">
        <v>31</v>
      </c>
      <c r="C97" s="46"/>
      <c r="D97" s="47" t="s">
        <v>32</v>
      </c>
      <c r="E97" s="48"/>
      <c r="F97" s="49">
        <f>SUM(F98:F100)</f>
        <v>585</v>
      </c>
      <c r="G97" s="49">
        <f>SUM(G98:G100)</f>
        <v>3427</v>
      </c>
      <c r="H97" s="49">
        <f>SUM(H98:H100)</f>
        <v>583</v>
      </c>
      <c r="I97" s="49">
        <f>SUM(I98:I100)</f>
        <v>3405</v>
      </c>
      <c r="J97" s="49">
        <f>SUM(J98:J100)</f>
        <v>2</v>
      </c>
      <c r="K97" s="49">
        <f>SUM(K98:K100)</f>
        <v>22</v>
      </c>
      <c r="L97" s="63"/>
    </row>
    <row r="98" spans="2:11" ht="12" customHeight="1">
      <c r="B98" s="25"/>
      <c r="C98" s="29" t="s">
        <v>199</v>
      </c>
      <c r="D98" s="12" t="s">
        <v>200</v>
      </c>
      <c r="E98" s="39"/>
      <c r="F98" s="13">
        <v>44</v>
      </c>
      <c r="G98" s="14">
        <v>495</v>
      </c>
      <c r="H98" s="13">
        <v>44</v>
      </c>
      <c r="I98" s="14">
        <v>495</v>
      </c>
      <c r="J98" s="30" t="s">
        <v>258</v>
      </c>
      <c r="K98" s="31" t="s">
        <v>258</v>
      </c>
    </row>
    <row r="99" spans="2:11" ht="12" customHeight="1">
      <c r="B99" s="25"/>
      <c r="C99" s="29" t="s">
        <v>201</v>
      </c>
      <c r="D99" s="12" t="s">
        <v>202</v>
      </c>
      <c r="E99" s="39"/>
      <c r="F99" s="13">
        <v>482</v>
      </c>
      <c r="G99" s="14">
        <v>2552</v>
      </c>
      <c r="H99" s="13">
        <v>482</v>
      </c>
      <c r="I99" s="14">
        <v>2552</v>
      </c>
      <c r="J99" s="30" t="s">
        <v>249</v>
      </c>
      <c r="K99" s="31" t="s">
        <v>258</v>
      </c>
    </row>
    <row r="100" spans="2:11" ht="12" customHeight="1">
      <c r="B100" s="25"/>
      <c r="C100" s="29" t="s">
        <v>203</v>
      </c>
      <c r="D100" s="12" t="s">
        <v>204</v>
      </c>
      <c r="E100" s="39"/>
      <c r="F100" s="13">
        <v>59</v>
      </c>
      <c r="G100" s="14">
        <v>380</v>
      </c>
      <c r="H100" s="13">
        <v>57</v>
      </c>
      <c r="I100" s="14">
        <v>358</v>
      </c>
      <c r="J100" s="30">
        <f>F100-H100</f>
        <v>2</v>
      </c>
      <c r="K100" s="31">
        <f>G100-I100</f>
        <v>22</v>
      </c>
    </row>
    <row r="101" spans="2:11" ht="12" customHeight="1">
      <c r="B101" s="45" t="s">
        <v>33</v>
      </c>
      <c r="C101" s="46"/>
      <c r="D101" s="47" t="s">
        <v>34</v>
      </c>
      <c r="E101" s="48"/>
      <c r="F101" s="49">
        <f>SUM(F102:F104)</f>
        <v>469</v>
      </c>
      <c r="G101" s="49">
        <f>SUM(G102:G104)</f>
        <v>1771</v>
      </c>
      <c r="H101" s="49">
        <f>SUM(H102:H104)</f>
        <v>457</v>
      </c>
      <c r="I101" s="49">
        <f>SUM(I102:I104)</f>
        <v>1699</v>
      </c>
      <c r="J101" s="49">
        <f>SUM(J102:J104)</f>
        <v>12</v>
      </c>
      <c r="K101" s="52">
        <f>SUM(K102:K104)</f>
        <v>72</v>
      </c>
    </row>
    <row r="102" spans="2:11" ht="12" customHeight="1">
      <c r="B102" s="25"/>
      <c r="C102" s="29" t="s">
        <v>205</v>
      </c>
      <c r="D102" s="12" t="s">
        <v>206</v>
      </c>
      <c r="E102" s="39"/>
      <c r="F102" s="13">
        <v>381</v>
      </c>
      <c r="G102" s="14">
        <v>1117</v>
      </c>
      <c r="H102" s="13">
        <v>380</v>
      </c>
      <c r="I102" s="14">
        <v>1105</v>
      </c>
      <c r="J102" s="30">
        <f>F102-H102</f>
        <v>1</v>
      </c>
      <c r="K102" s="31">
        <f>G102-I102</f>
        <v>12</v>
      </c>
    </row>
    <row r="103" spans="2:11" ht="12" customHeight="1">
      <c r="B103" s="25"/>
      <c r="C103" s="29" t="s">
        <v>207</v>
      </c>
      <c r="D103" s="12" t="s">
        <v>208</v>
      </c>
      <c r="E103" s="39"/>
      <c r="F103" s="13">
        <v>42</v>
      </c>
      <c r="G103" s="14">
        <v>256</v>
      </c>
      <c r="H103" s="13">
        <v>42</v>
      </c>
      <c r="I103" s="14">
        <v>256</v>
      </c>
      <c r="J103" s="30" t="s">
        <v>258</v>
      </c>
      <c r="K103" s="31" t="s">
        <v>258</v>
      </c>
    </row>
    <row r="104" spans="2:11" ht="12" customHeight="1">
      <c r="B104" s="25"/>
      <c r="C104" s="29" t="s">
        <v>209</v>
      </c>
      <c r="D104" s="12" t="s">
        <v>210</v>
      </c>
      <c r="E104" s="39"/>
      <c r="F104" s="13">
        <v>46</v>
      </c>
      <c r="G104" s="14">
        <v>398</v>
      </c>
      <c r="H104" s="13">
        <v>35</v>
      </c>
      <c r="I104" s="14">
        <v>338</v>
      </c>
      <c r="J104" s="30">
        <f>F104-H104</f>
        <v>11</v>
      </c>
      <c r="K104" s="31">
        <f>G104-I104</f>
        <v>60</v>
      </c>
    </row>
    <row r="105" spans="2:11" ht="12" customHeight="1">
      <c r="B105" s="45" t="s">
        <v>35</v>
      </c>
      <c r="C105" s="46"/>
      <c r="D105" s="47" t="s">
        <v>36</v>
      </c>
      <c r="E105" s="48"/>
      <c r="F105" s="49">
        <f>F106+F107</f>
        <v>205</v>
      </c>
      <c r="G105" s="49">
        <f>G106+G107</f>
        <v>1831</v>
      </c>
      <c r="H105" s="49">
        <f>H106+H107</f>
        <v>115</v>
      </c>
      <c r="I105" s="49">
        <f>I106+I107</f>
        <v>395</v>
      </c>
      <c r="J105" s="49">
        <f>J106+J107</f>
        <v>90</v>
      </c>
      <c r="K105" s="52">
        <f>K106+K107</f>
        <v>1436</v>
      </c>
    </row>
    <row r="106" spans="2:11" ht="12" customHeight="1">
      <c r="B106" s="25"/>
      <c r="C106" s="29" t="s">
        <v>211</v>
      </c>
      <c r="D106" s="12" t="s">
        <v>212</v>
      </c>
      <c r="E106" s="39"/>
      <c r="F106" s="13">
        <v>55</v>
      </c>
      <c r="G106" s="14">
        <v>1370</v>
      </c>
      <c r="H106" s="13">
        <v>9</v>
      </c>
      <c r="I106" s="14">
        <v>92</v>
      </c>
      <c r="J106" s="30">
        <f>F106-H106</f>
        <v>46</v>
      </c>
      <c r="K106" s="31">
        <f>G106-I106</f>
        <v>1278</v>
      </c>
    </row>
    <row r="107" spans="2:11" ht="12" customHeight="1">
      <c r="B107" s="25"/>
      <c r="C107" s="29" t="s">
        <v>213</v>
      </c>
      <c r="D107" s="12" t="s">
        <v>214</v>
      </c>
      <c r="E107" s="39"/>
      <c r="F107" s="13">
        <v>150</v>
      </c>
      <c r="G107" s="14">
        <v>461</v>
      </c>
      <c r="H107" s="13">
        <v>106</v>
      </c>
      <c r="I107" s="14">
        <v>303</v>
      </c>
      <c r="J107" s="30">
        <f>F107-H107</f>
        <v>44</v>
      </c>
      <c r="K107" s="31">
        <f>G107-I107</f>
        <v>158</v>
      </c>
    </row>
    <row r="108" spans="2:11" ht="12" customHeight="1">
      <c r="B108" s="45" t="s">
        <v>37</v>
      </c>
      <c r="C108" s="46"/>
      <c r="D108" s="47" t="s">
        <v>38</v>
      </c>
      <c r="E108" s="48"/>
      <c r="F108" s="49">
        <f>F109+F110+F111</f>
        <v>393</v>
      </c>
      <c r="G108" s="49">
        <f>G109+G110+G111</f>
        <v>6945</v>
      </c>
      <c r="H108" s="49">
        <f>H109+H110+H111</f>
        <v>363</v>
      </c>
      <c r="I108" s="49">
        <f>I109+I110+I111</f>
        <v>6534</v>
      </c>
      <c r="J108" s="49">
        <f>F108-H108</f>
        <v>30</v>
      </c>
      <c r="K108" s="52">
        <f>G108-I108</f>
        <v>411</v>
      </c>
    </row>
    <row r="109" spans="2:11" ht="12" customHeight="1">
      <c r="B109" s="25"/>
      <c r="C109" s="29" t="s">
        <v>215</v>
      </c>
      <c r="D109" s="12" t="s">
        <v>216</v>
      </c>
      <c r="E109" s="39"/>
      <c r="F109" s="13">
        <v>219</v>
      </c>
      <c r="G109" s="14">
        <v>3442</v>
      </c>
      <c r="H109" s="13">
        <v>219</v>
      </c>
      <c r="I109" s="14">
        <v>3442</v>
      </c>
      <c r="J109" s="30" t="s">
        <v>258</v>
      </c>
      <c r="K109" s="31" t="s">
        <v>258</v>
      </c>
    </row>
    <row r="110" spans="2:11" ht="12" customHeight="1">
      <c r="B110" s="25"/>
      <c r="C110" s="29" t="s">
        <v>217</v>
      </c>
      <c r="D110" s="12" t="s">
        <v>218</v>
      </c>
      <c r="E110" s="39"/>
      <c r="F110" s="13">
        <v>6</v>
      </c>
      <c r="G110" s="14">
        <v>123</v>
      </c>
      <c r="H110" s="19">
        <v>1</v>
      </c>
      <c r="I110" s="18">
        <v>1</v>
      </c>
      <c r="J110" s="30">
        <f>F110-H110</f>
        <v>5</v>
      </c>
      <c r="K110" s="31">
        <f>G110-I110</f>
        <v>122</v>
      </c>
    </row>
    <row r="111" spans="2:11" ht="12" customHeight="1">
      <c r="B111" s="25"/>
      <c r="C111" s="29" t="s">
        <v>219</v>
      </c>
      <c r="D111" s="12" t="s">
        <v>220</v>
      </c>
      <c r="E111" s="39"/>
      <c r="F111" s="13">
        <v>168</v>
      </c>
      <c r="G111" s="14">
        <v>3380</v>
      </c>
      <c r="H111" s="13">
        <v>143</v>
      </c>
      <c r="I111" s="14">
        <v>3091</v>
      </c>
      <c r="J111" s="30">
        <f>F111-H111</f>
        <v>25</v>
      </c>
      <c r="K111" s="31">
        <f>G111-I111</f>
        <v>289</v>
      </c>
    </row>
    <row r="112" spans="2:11" ht="12" customHeight="1">
      <c r="B112" s="45" t="s">
        <v>39</v>
      </c>
      <c r="C112" s="46"/>
      <c r="D112" s="47" t="s">
        <v>40</v>
      </c>
      <c r="E112" s="48"/>
      <c r="F112" s="49">
        <f>F113+F114</f>
        <v>50</v>
      </c>
      <c r="G112" s="49">
        <f>G113+G114</f>
        <v>889</v>
      </c>
      <c r="H112" s="49">
        <f>H113+H114</f>
        <v>50</v>
      </c>
      <c r="I112" s="49">
        <f>I113+I114</f>
        <v>889</v>
      </c>
      <c r="J112" s="49" t="s">
        <v>249</v>
      </c>
      <c r="K112" s="52" t="s">
        <v>249</v>
      </c>
    </row>
    <row r="113" spans="2:11" ht="12" customHeight="1">
      <c r="B113" s="25"/>
      <c r="C113" s="29" t="s">
        <v>221</v>
      </c>
      <c r="D113" s="12" t="s">
        <v>222</v>
      </c>
      <c r="E113" s="39"/>
      <c r="F113" s="13">
        <v>21</v>
      </c>
      <c r="G113" s="14">
        <v>305</v>
      </c>
      <c r="H113" s="13">
        <v>21</v>
      </c>
      <c r="I113" s="14">
        <v>305</v>
      </c>
      <c r="J113" s="32" t="s">
        <v>255</v>
      </c>
      <c r="K113" s="24" t="s">
        <v>249</v>
      </c>
    </row>
    <row r="114" spans="2:11" ht="12" customHeight="1">
      <c r="B114" s="25"/>
      <c r="C114" s="29" t="s">
        <v>223</v>
      </c>
      <c r="D114" s="12" t="s">
        <v>224</v>
      </c>
      <c r="E114" s="39"/>
      <c r="F114" s="13">
        <v>29</v>
      </c>
      <c r="G114" s="14">
        <v>584</v>
      </c>
      <c r="H114" s="13">
        <v>29</v>
      </c>
      <c r="I114" s="14">
        <v>584</v>
      </c>
      <c r="J114" s="32" t="s">
        <v>255</v>
      </c>
      <c r="K114" s="24" t="s">
        <v>249</v>
      </c>
    </row>
    <row r="115" spans="2:11" ht="12" customHeight="1">
      <c r="B115" s="45" t="s">
        <v>41</v>
      </c>
      <c r="C115" s="46"/>
      <c r="D115" s="47" t="s">
        <v>42</v>
      </c>
      <c r="E115" s="48"/>
      <c r="F115" s="49">
        <f>SUM(F116:F123)</f>
        <v>362</v>
      </c>
      <c r="G115" s="49">
        <f>SUM(G116:G123)</f>
        <v>1850</v>
      </c>
      <c r="H115" s="49">
        <f>SUM(H116:H123)</f>
        <v>348</v>
      </c>
      <c r="I115" s="49">
        <f>SUM(I116:I123)</f>
        <v>1763</v>
      </c>
      <c r="J115" s="49">
        <f>SUM(J116:J123)</f>
        <v>14</v>
      </c>
      <c r="K115" s="52">
        <f>SUM(K116:K123)</f>
        <v>87</v>
      </c>
    </row>
    <row r="116" spans="2:11" ht="12" customHeight="1">
      <c r="B116" s="25"/>
      <c r="C116" s="29" t="s">
        <v>225</v>
      </c>
      <c r="D116" s="12" t="s">
        <v>226</v>
      </c>
      <c r="E116" s="39"/>
      <c r="F116" s="13">
        <v>26</v>
      </c>
      <c r="G116" s="14">
        <v>162</v>
      </c>
      <c r="H116" s="13">
        <v>23</v>
      </c>
      <c r="I116" s="14">
        <v>155</v>
      </c>
      <c r="J116" s="30">
        <f aca="true" t="shared" si="0" ref="J116:J122">F116-H116</f>
        <v>3</v>
      </c>
      <c r="K116" s="31">
        <f>G116-I116</f>
        <v>7</v>
      </c>
    </row>
    <row r="117" spans="2:11" ht="12" customHeight="1">
      <c r="B117" s="25"/>
      <c r="C117" s="29" t="s">
        <v>227</v>
      </c>
      <c r="D117" s="12" t="s">
        <v>228</v>
      </c>
      <c r="E117" s="39"/>
      <c r="F117" s="13">
        <v>74</v>
      </c>
      <c r="G117" s="14">
        <v>280</v>
      </c>
      <c r="H117" s="13">
        <v>74</v>
      </c>
      <c r="I117" s="14">
        <v>280</v>
      </c>
      <c r="J117" s="30" t="s">
        <v>257</v>
      </c>
      <c r="K117" s="31" t="s">
        <v>258</v>
      </c>
    </row>
    <row r="118" spans="2:11" ht="12" customHeight="1">
      <c r="B118" s="25"/>
      <c r="C118" s="29" t="s">
        <v>229</v>
      </c>
      <c r="D118" s="12" t="s">
        <v>230</v>
      </c>
      <c r="E118" s="39"/>
      <c r="F118" s="13">
        <v>23</v>
      </c>
      <c r="G118" s="14">
        <v>130</v>
      </c>
      <c r="H118" s="13">
        <v>23</v>
      </c>
      <c r="I118" s="14">
        <v>130</v>
      </c>
      <c r="J118" s="30" t="s">
        <v>255</v>
      </c>
      <c r="K118" s="31" t="s">
        <v>255</v>
      </c>
    </row>
    <row r="119" spans="2:11" ht="12" customHeight="1">
      <c r="B119" s="25"/>
      <c r="C119" s="29" t="s">
        <v>231</v>
      </c>
      <c r="D119" s="12" t="s">
        <v>232</v>
      </c>
      <c r="E119" s="39"/>
      <c r="F119" s="13">
        <v>11</v>
      </c>
      <c r="G119" s="14">
        <v>91</v>
      </c>
      <c r="H119" s="13">
        <v>11</v>
      </c>
      <c r="I119" s="14">
        <v>91</v>
      </c>
      <c r="J119" s="30" t="s">
        <v>258</v>
      </c>
      <c r="K119" s="31" t="s">
        <v>258</v>
      </c>
    </row>
    <row r="120" spans="2:11" ht="12" customHeight="1">
      <c r="B120" s="25"/>
      <c r="C120" s="29" t="s">
        <v>233</v>
      </c>
      <c r="D120" s="12" t="s">
        <v>234</v>
      </c>
      <c r="E120" s="39"/>
      <c r="F120" s="13">
        <v>40</v>
      </c>
      <c r="G120" s="14">
        <v>686</v>
      </c>
      <c r="H120" s="13">
        <v>37</v>
      </c>
      <c r="I120" s="14">
        <v>638</v>
      </c>
      <c r="J120" s="30">
        <f t="shared" si="0"/>
        <v>3</v>
      </c>
      <c r="K120" s="31">
        <f aca="true" t="shared" si="1" ref="K117:K123">G120-I120</f>
        <v>48</v>
      </c>
    </row>
    <row r="121" spans="2:11" ht="12" customHeight="1">
      <c r="B121" s="25"/>
      <c r="C121" s="29" t="s">
        <v>235</v>
      </c>
      <c r="D121" s="12" t="s">
        <v>236</v>
      </c>
      <c r="E121" s="39"/>
      <c r="F121" s="13">
        <v>34</v>
      </c>
      <c r="G121" s="14">
        <v>99</v>
      </c>
      <c r="H121" s="13">
        <v>34</v>
      </c>
      <c r="I121" s="14">
        <v>99</v>
      </c>
      <c r="J121" s="30" t="s">
        <v>258</v>
      </c>
      <c r="K121" s="31" t="s">
        <v>258</v>
      </c>
    </row>
    <row r="122" spans="2:11" ht="12" customHeight="1">
      <c r="B122" s="25"/>
      <c r="C122" s="29" t="s">
        <v>237</v>
      </c>
      <c r="D122" s="12" t="s">
        <v>238</v>
      </c>
      <c r="E122" s="39"/>
      <c r="F122" s="13">
        <v>144</v>
      </c>
      <c r="G122" s="14">
        <v>361</v>
      </c>
      <c r="H122" s="13">
        <v>144</v>
      </c>
      <c r="I122" s="14">
        <v>361</v>
      </c>
      <c r="J122" s="30" t="s">
        <v>258</v>
      </c>
      <c r="K122" s="31" t="s">
        <v>249</v>
      </c>
    </row>
    <row r="123" spans="2:11" ht="12" customHeight="1">
      <c r="B123" s="25"/>
      <c r="C123" s="29" t="s">
        <v>239</v>
      </c>
      <c r="D123" s="12" t="s">
        <v>240</v>
      </c>
      <c r="E123" s="39"/>
      <c r="F123" s="13">
        <v>10</v>
      </c>
      <c r="G123" s="14">
        <v>41</v>
      </c>
      <c r="H123" s="13">
        <v>2</v>
      </c>
      <c r="I123" s="14">
        <v>9</v>
      </c>
      <c r="J123" s="30">
        <f>F123-H123</f>
        <v>8</v>
      </c>
      <c r="K123" s="31">
        <f t="shared" si="1"/>
        <v>32</v>
      </c>
    </row>
    <row r="124" spans="2:11" ht="12" customHeight="1">
      <c r="B124" s="45" t="s">
        <v>43</v>
      </c>
      <c r="C124" s="46"/>
      <c r="D124" s="47" t="s">
        <v>44</v>
      </c>
      <c r="E124" s="48"/>
      <c r="F124" s="49">
        <f>F125+F126</f>
        <v>46</v>
      </c>
      <c r="G124" s="50">
        <f>G125+G126</f>
        <v>1312</v>
      </c>
      <c r="H124" s="49" t="s">
        <v>249</v>
      </c>
      <c r="I124" s="50" t="s">
        <v>249</v>
      </c>
      <c r="J124" s="53">
        <f>F124</f>
        <v>46</v>
      </c>
      <c r="K124" s="54">
        <f>G124</f>
        <v>1312</v>
      </c>
    </row>
    <row r="125" spans="2:11" ht="12" customHeight="1">
      <c r="B125" s="25"/>
      <c r="C125" s="29" t="s">
        <v>241</v>
      </c>
      <c r="D125" s="12" t="s">
        <v>242</v>
      </c>
      <c r="E125" s="39"/>
      <c r="F125" s="13">
        <v>7</v>
      </c>
      <c r="G125" s="14">
        <v>139</v>
      </c>
      <c r="H125" s="19" t="s">
        <v>249</v>
      </c>
      <c r="I125" s="18" t="s">
        <v>249</v>
      </c>
      <c r="J125" s="30">
        <f>F125</f>
        <v>7</v>
      </c>
      <c r="K125" s="31">
        <f>G125</f>
        <v>139</v>
      </c>
    </row>
    <row r="126" spans="2:11" ht="12" customHeight="1">
      <c r="B126" s="26"/>
      <c r="C126" s="33" t="s">
        <v>243</v>
      </c>
      <c r="D126" s="27" t="s">
        <v>244</v>
      </c>
      <c r="E126" s="40"/>
      <c r="F126" s="21">
        <v>39</v>
      </c>
      <c r="G126" s="20">
        <v>1173</v>
      </c>
      <c r="H126" s="34" t="s">
        <v>249</v>
      </c>
      <c r="I126" s="35" t="s">
        <v>249</v>
      </c>
      <c r="J126" s="36">
        <f>F126</f>
        <v>39</v>
      </c>
      <c r="K126" s="37">
        <f>G126</f>
        <v>1173</v>
      </c>
    </row>
  </sheetData>
  <sheetProtection/>
  <mergeCells count="4">
    <mergeCell ref="B4:D5"/>
    <mergeCell ref="F4:G4"/>
    <mergeCell ref="H4:I4"/>
    <mergeCell ref="J4:K4"/>
  </mergeCells>
  <printOptions/>
  <pageMargins left="0.5905511811023623" right="0" top="0.63" bottom="0.8" header="0.31496062992125984" footer="0.28"/>
  <pageSetup horizontalDpi="600" verticalDpi="600" orientation="portrait" pageOrder="overThenDown" paperSize="9" scale="74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Administrator</cp:lastModifiedBy>
  <cp:lastPrinted>2011-07-04T08:05:34Z</cp:lastPrinted>
  <dcterms:created xsi:type="dcterms:W3CDTF">2011-04-21T05:18:29Z</dcterms:created>
  <dcterms:modified xsi:type="dcterms:W3CDTF">2016-03-18T05:25:15Z</dcterms:modified>
  <cp:category/>
  <cp:version/>
  <cp:contentType/>
  <cp:contentStatus/>
</cp:coreProperties>
</file>