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8020_財政状況資料集\R3\02　財政状況資料集（R3決算）2回目\02　作成\HP更新\"/>
    </mc:Choice>
  </mc:AlternateContent>
  <xr:revisionPtr revIDLastSave="0" documentId="13_ncr:1_{9C170F17-78CE-4DA9-AD0B-E357ACF28F92}"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 r:id="rId20"/>
  </externalReferences>
  <definedNames>
    <definedName name="gyomu_cd">[1]リスト定義!$A$1:$A$3</definedName>
    <definedName name="gyoshu">[1]リスト定義!$A$4:$A$42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理由リスト">[3]Sheet6!$A$1:$A$12</definedName>
    <definedName name="類似団体コード">[2]設定シート!$E$20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W34" i="10" l="1"/>
  <c r="BW35" i="10" s="1"/>
  <c r="BW36" i="10" s="1"/>
  <c r="BW37" i="10" s="1"/>
  <c r="BW38" i="10" l="1"/>
  <c r="CO34" i="10" s="1"/>
  <c r="CO35" i="10" s="1"/>
  <c r="CO36" i="10" s="1"/>
  <c r="CO37" i="10" s="1"/>
  <c r="CO38" i="10" s="1"/>
</calcChain>
</file>

<file path=xl/sharedStrings.xml><?xml version="1.0" encoding="utf-8"?>
<sst xmlns="http://schemas.openxmlformats.org/spreadsheetml/2006/main" count="1148" uniqueCount="612">
  <si>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</si>
  <si>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</si>
  <si>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</si>
  <si>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</si>
  <si>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</si>
  <si>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</si>
  <si>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</si>
  <si>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</si>
  <si>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</si>
  <si>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</si>
  <si>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</si>
  <si>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</si>
  <si>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</si>
  <si>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</si>
  <si>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</si>
  <si>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</si>
  <si>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</si>
  <si>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</si>
  <si>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</si>
  <si>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</si>
  <si>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</si>
  <si>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</si>
  <si>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</si>
  <si>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</si>
  <si>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</si>
  <si>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</si>
  <si>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</si>
  <si>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</si>
  <si>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</si>
  <si>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</si>
  <si>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</si>
  <si>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</si>
  <si>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</si>
  <si>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</si>
  <si>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</si>
  <si>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</si>
  <si>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</si>
  <si>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</si>
  <si>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</si>
  <si>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</si>
  <si>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</si>
  <si>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</si>
  <si>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</si>
  <si>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</si>
  <si>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</si>
  <si>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</si>
  <si>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</si>
  <si>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</si>
  <si>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</si>
  <si>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</si>
  <si>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</si>
  <si>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</si>
  <si>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</si>
  <si>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</si>
  <si>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</si>
  <si>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</si>
  <si>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</si>
  <si>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</si>
  <si>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</si>
  <si>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</si>
  <si>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</si>
  <si>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</si>
  <si>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</si>
  <si>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</si>
  <si>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</si>
  <si>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</si>
  <si>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</si>
  <si>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</si>
  <si>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</si>
  <si>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</si>
  <si>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</si>
  <si>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</si>
  <si>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</si>
  <si>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</si>
  <si>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</si>
  <si>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</si>
  <si>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</si>
  <si>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</si>
  <si>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</si>
  <si>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</si>
  <si>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</si>
  <si>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</si>
  <si>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</si>
  <si>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</si>
  <si>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</si>
  <si>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</si>
  <si>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</si>
  <si>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</si>
  <si>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</si>
  <si>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</si>
  <si>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</si>
  <si>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</si>
  <si>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</si>
  <si>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</si>
  <si>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</si>
  <si>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</si>
  <si>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</si>
  <si>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</si>
  <si>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</si>
  <si>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</si>
  <si>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</si>
  <si>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</si>
  <si>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</si>
  <si>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</si>
  <si>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</si>
  <si>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</si>
  <si>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</si>
  <si>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</si>
  <si>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</si>
  <si>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</si>
  <si>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</si>
  <si>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</si>
  <si>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</si>
  <si>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</si>
  <si>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</si>
  <si>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</si>
  <si>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</si>
  <si>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</si>
  <si>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</si>
  <si>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</si>
  <si>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</si>
  <si>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</si>
  <si>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</si>
  <si>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</si>
  <si>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</si>
  <si>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</si>
  <si>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</si>
  <si>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</si>
  <si>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</si>
  <si>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</si>
  <si>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</si>
  <si>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</si>
  <si>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</si>
  <si>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</si>
  <si>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</si>
  <si>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</si>
  <si>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</si>
  <si>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</si>
  <si>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</si>
  <si>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</si>
  <si>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</si>
  <si>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</si>
  <si>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</si>
  <si>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</si>
  <si>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</si>
  <si>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</si>
  <si>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</si>
  <si>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</si>
  <si>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</si>
  <si>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</si>
  <si>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</si>
  <si>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</si>
  <si>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</si>
  <si>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</si>
  <si>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</si>
  <si>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</si>
  <si>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</si>
  <si>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</si>
  <si>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</si>
  <si>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</si>
  <si>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</si>
  <si>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</si>
  <si>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</si>
  <si>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</si>
  <si>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</si>
  <si>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</si>
  <si>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</si>
  <si>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</si>
  <si>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</si>
  <si>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</si>
  <si>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</si>
  <si>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</si>
  <si>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</si>
  <si>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</si>
  <si>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</si>
  <si>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</si>
  <si>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</si>
  <si>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</si>
  <si>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</si>
  <si>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</si>
  <si>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</si>
  <si>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</si>
  <si>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</si>
  <si>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</si>
  <si>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</si>
  <si>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</si>
  <si>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</si>
  <si>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</si>
  <si>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</si>
  <si>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</si>
  <si>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</si>
  <si>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</si>
  <si>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</si>
  <si>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</si>
  <si>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</si>
  <si>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</si>
  <si>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</si>
  <si>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</si>
  <si>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</si>
  <si>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</si>
  <si>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</si>
  <si>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</si>
  <si>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</si>
  <si>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</si>
  <si>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</si>
  <si>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</si>
  <si>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</si>
  <si>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</si>
  <si>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</si>
  <si>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</si>
  <si>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</si>
  <si>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</si>
  <si>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</si>
  <si>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</si>
  <si>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</si>
  <si>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</si>
  <si>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</si>
  <si>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</si>
  <si>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</si>
  <si>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</si>
  <si>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</si>
  <si>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</si>
  <si>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</si>
  <si>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</si>
  <si>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</si>
  <si>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</si>
  <si>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</si>
  <si>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</si>
  <si>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</si>
  <si>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</si>
  <si>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</si>
  <si>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</si>
  <si>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</si>
  <si>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</si>
  <si>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</si>
  <si>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</si>
  <si>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</si>
  <si>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</si>
  <si>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</si>
  <si>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</si>
  <si>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</si>
  <si>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</si>
  <si>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</si>
  <si>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</si>
  <si>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</si>
  <si>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</si>
  <si>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</si>
  <si>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</si>
  <si>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</si>
  <si>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</si>
  <si>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</si>
  <si>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</si>
  <si>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</si>
  <si>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</si>
  <si>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</si>
  <si>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</si>
  <si>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</si>
  <si>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</si>
  <si>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</si>
  <si>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</si>
  <si>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</si>
  <si>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</si>
  <si>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</si>
  <si>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</si>
  <si>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</si>
  <si>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</si>
  <si>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</si>
  <si>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</si>
  <si>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</si>
  <si>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</si>
  <si>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</si>
  <si>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</si>
  <si>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</si>
  <si>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</si>
  <si>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</si>
  <si>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</si>
  <si>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</si>
  <si>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</si>
  <si>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</si>
  <si>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</si>
  <si>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</si>
  <si>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</si>
  <si>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</si>
  <si>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</si>
  <si>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</si>
  <si>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</si>
  <si>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</si>
  <si>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</si>
  <si>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</si>
  <si>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</si>
  <si>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</si>
  <si>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</si>
  <si>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</si>
  <si>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</si>
  <si>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</si>
  <si>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</si>
  <si>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</si>
  <si>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</si>
  <si>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</si>
  <si>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</si>
  <si>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</si>
  <si>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</si>
  <si>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</si>
  <si>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</si>
  <si>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</si>
  <si>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</si>
  <si>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</si>
  <si>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</si>
  <si>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</si>
  <si>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</si>
  <si>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</si>
  <si>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</si>
  <si>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</si>
  <si>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</si>
  <si>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</si>
  <si>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</si>
  <si>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</si>
  <si>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</si>
  <si>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</si>
  <si>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</si>
  <si>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</si>
  <si>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</si>
  <si>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</si>
  <si>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</si>
  <si>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</si>
  <si>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</si>
  <si>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</si>
  <si>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</si>
  <si>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</si>
  <si>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</si>
  <si>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</si>
  <si>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</si>
  <si>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</si>
  <si>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</si>
  <si>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</si>
  <si>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</si>
  <si>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</si>
  <si>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</si>
  <si>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</si>
  <si>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</si>
  <si>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</si>
  <si>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</si>
  <si>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</si>
  <si>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</si>
  <si>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</si>
  <si>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</si>
  <si>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</si>
  <si>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</si>
  <si>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</si>
  <si>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</si>
  <si>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</si>
  <si>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</si>
  <si>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</si>
  <si>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</si>
  <si>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</si>
  <si>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</si>
  <si>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</si>
  <si>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</si>
  <si>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</si>
  <si>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</si>
  <si>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</si>
  <si>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</si>
  <si>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</si>
  <si>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</si>
  <si>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</si>
  <si>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</si>
  <si>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</si>
  <si>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</si>
  <si>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</si>
  <si>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</si>
  <si>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</si>
  <si>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</si>
  <si>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</si>
  <si>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</si>
  <si>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</si>
  <si>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</si>
  <si>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</si>
  <si>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</si>
  <si>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</si>
  <si>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</si>
  <si>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</si>
  <si>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</si>
  <si>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</si>
  <si>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</si>
  <si>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</si>
  <si>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</si>
  <si>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</si>
  <si>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</si>
  <si>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</si>
  <si>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</si>
  <si>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</si>
  <si>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</si>
  <si>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</si>
  <si>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</si>
  <si>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</si>
  <si>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</si>
  <si>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</si>
  <si>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</si>
  <si>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</si>
  <si>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</si>
  <si>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</si>
  <si>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</si>
  <si>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</si>
  <si>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</si>
  <si>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</si>
  <si>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</si>
  <si>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</si>
  <si>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</si>
  <si>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</si>
  <si>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</si>
  <si>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</si>
  <si>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法適用企業</t>
    <phoneticPr fontId="5"/>
  </si>
  <si>
    <t>公共下水道事業会計</t>
    <phoneticPr fontId="5"/>
  </si>
  <si>
    <t>港湾上屋事業特別会計</t>
    <phoneticPr fontId="5"/>
  </si>
  <si>
    <t>法非適用企業</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</si>
  <si>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</si>
  <si>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</si>
  <si>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</si>
  <si>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</si>
  <si>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</si>
  <si>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</si>
  <si>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</si>
  <si>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</si>
  <si>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</si>
  <si>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</si>
  <si>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</si>
  <si>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</si>
  <si>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</si>
  <si>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</si>
  <si>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</si>
  <si>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</si>
  <si>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</si>
  <si>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</si>
  <si>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</si>
  <si>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</si>
  <si>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</si>
  <si>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</si>
  <si>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</si>
  <si>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</si>
  <si>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</si>
  <si>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</si>
  <si>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</si>
  <si>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</si>
  <si>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</si>
  <si>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</si>
  <si>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</si>
  <si>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</si>
  <si>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</si>
  <si>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</si>
  <si>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</si>
  <si>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</si>
  <si>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</si>
  <si>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</si>
  <si>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</si>
  <si>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</si>
  <si>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</si>
  <si>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</si>
  <si>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</si>
  <si>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</si>
  <si>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</si>
  <si>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</si>
  <si>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</si>
  <si>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</si>
  <si>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</si>
  <si>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</si>
  <si>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</si>
  <si>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</si>
  <si>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</si>
  <si>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</si>
  <si>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</si>
  <si>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</si>
  <si>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</si>
  <si>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</si>
  <si>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</si>
  <si>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</si>
  <si>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</si>
  <si>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</si>
  <si>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</si>
  <si>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</si>
  <si>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</si>
  <si>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</si>
  <si>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</si>
  <si>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</si>
  <si>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</si>
  <si>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</si>
  <si>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</si>
  <si>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</si>
  <si>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</si>
  <si>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</si>
  <si>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</si>
  <si>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</si>
  <si>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</si>
  <si>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</si>
  <si>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</si>
  <si>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</si>
  <si>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</si>
  <si>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</si>
  <si>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</si>
  <si>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</si>
  <si>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</si>
  <si>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</si>
  <si>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</si>
  <si>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</si>
  <si>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</si>
  <si>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</si>
  <si>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</si>
  <si>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</si>
  <si>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</si>
  <si>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</si>
  <si>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</si>
  <si>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</si>
  <si>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</si>
  <si>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</si>
  <si>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</si>
  <si>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</si>
  <si>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</si>
  <si>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</si>
  <si>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</si>
  <si>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</si>
  <si>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</si>
  <si>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</si>
  <si>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</si>
  <si>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</si>
  <si>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</si>
  <si>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</si>
  <si>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</si>
  <si>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</si>
  <si>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</si>
  <si>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</si>
  <si>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</si>
  <si>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</si>
  <si>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</si>
  <si>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</si>
  <si>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</si>
  <si>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</si>
  <si>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</si>
  <si>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</si>
  <si>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</si>
  <si>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</si>
  <si>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</si>
  <si>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</si>
  <si>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</si>
  <si>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</si>
  <si>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</si>
  <si>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</si>
  <si>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</si>
  <si>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</si>
  <si>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</si>
  <si>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</si>
  <si>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</si>
  <si>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</si>
  <si>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</si>
  <si>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</si>
  <si>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</si>
  <si>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</si>
  <si>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</si>
  <si>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</si>
  <si>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</si>
  <si>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</si>
  <si>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</si>
  <si>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3.50</t>
  </si>
  <si>
    <t>▲ 0.81</t>
  </si>
  <si>
    <t>▲ 0.37</t>
  </si>
  <si>
    <t>一般会計</t>
  </si>
  <si>
    <t>水道事業会計</t>
  </si>
  <si>
    <t>介護保険特別会計（介護保険事業勘定）</t>
  </si>
  <si>
    <t>公共下水道事業会計</t>
  </si>
  <si>
    <t>国民健康保険特別会計</t>
  </si>
  <si>
    <t>後期高齢者医療保険特別会計</t>
  </si>
  <si>
    <t>畑地かん水事業特別会計</t>
  </si>
  <si>
    <t>病院事業会計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</si>
  <si>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</si>
  <si>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</si>
  <si>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</si>
  <si>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</si>
  <si>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</si>
  <si>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</si>
  <si>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</si>
  <si>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</si>
  <si>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西条市産業情報支援センター</t>
    <rPh sb="0" eb="3">
      <t>サイジョウシ</t>
    </rPh>
    <rPh sb="3" eb="5">
      <t>サンギョウ</t>
    </rPh>
    <rPh sb="5" eb="7">
      <t>ジョウホウ</t>
    </rPh>
    <rPh sb="7" eb="9">
      <t>シエン</t>
    </rPh>
    <phoneticPr fontId="2"/>
  </si>
  <si>
    <t>西条市スポーツ協会</t>
    <rPh sb="0" eb="3">
      <t>サイジョウシ</t>
    </rPh>
    <rPh sb="7" eb="9">
      <t>キョウカイ</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</si>
  <si>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</si>
  <si>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7">
      <t>イクエイカイ</t>
    </rPh>
    <phoneticPr fontId="2"/>
  </si>
  <si>
    <t>ソラヤマいしづち</t>
    <phoneticPr fontId="2"/>
  </si>
  <si>
    <t>愛媛県市町総合事務組合（消防補填事業分）</t>
    <rPh sb="0" eb="2">
      <t>エヒメ</t>
    </rPh>
    <rPh sb="2" eb="3">
      <t>ケン</t>
    </rPh>
    <rPh sb="3" eb="5">
      <t>シマチ</t>
    </rPh>
    <rPh sb="5" eb="7">
      <t>ソウゴウ</t>
    </rPh>
    <rPh sb="7" eb="11">
      <t>ジムクミアイ</t>
    </rPh>
    <rPh sb="12" eb="14">
      <t>ショウボウ</t>
    </rPh>
    <rPh sb="14" eb="16">
      <t>ホテン</t>
    </rPh>
    <rPh sb="16" eb="19">
      <t>ジギョウブン</t>
    </rPh>
    <phoneticPr fontId="2"/>
  </si>
  <si>
    <t>愛媛県市町総合事務組合（交通災害事業分）</t>
    <rPh sb="0" eb="3">
      <t>エヒメケン</t>
    </rPh>
    <rPh sb="3" eb="5">
      <t>シマチ</t>
    </rPh>
    <rPh sb="5" eb="7">
      <t>ソウゴウ</t>
    </rPh>
    <rPh sb="7" eb="9">
      <t>ジム</t>
    </rPh>
    <rPh sb="9" eb="11">
      <t>クミアイ</t>
    </rPh>
    <rPh sb="12" eb="14">
      <t>コウツウ</t>
    </rPh>
    <rPh sb="14" eb="16">
      <t>サイガイ</t>
    </rPh>
    <rPh sb="16" eb="18">
      <t>ジギョウ</t>
    </rPh>
    <rPh sb="18" eb="19">
      <t>ブン</t>
    </rPh>
    <phoneticPr fontId="2"/>
  </si>
  <si>
    <t>愛媛県地方税滞納整理機構</t>
    <rPh sb="0" eb="3">
      <t>エヒメケン</t>
    </rPh>
    <rPh sb="3" eb="6">
      <t>チホウゼイ</t>
    </rPh>
    <rPh sb="6" eb="10">
      <t>タイノウセイリ</t>
    </rPh>
    <rPh sb="10" eb="12">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</si>
  <si>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</si>
  <si>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</si>
  <si>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t>
    <phoneticPr fontId="2"/>
  </si>
  <si>
    <t>合併振興基金</t>
    <rPh sb="0" eb="2">
      <t>ガッペイ</t>
    </rPh>
    <rPh sb="2" eb="4">
      <t>シンコウ</t>
    </rPh>
    <rPh sb="4" eb="6">
      <t>キキン</t>
    </rPh>
    <phoneticPr fontId="5"/>
  </si>
  <si>
    <t>福祉基金</t>
    <rPh sb="0" eb="4">
      <t>フクシキキン</t>
    </rPh>
    <phoneticPr fontId="5"/>
  </si>
  <si>
    <t>ひうち緑地等管理基金</t>
    <rPh sb="3" eb="5">
      <t>リョクチ</t>
    </rPh>
    <rPh sb="5" eb="6">
      <t>トウ</t>
    </rPh>
    <rPh sb="6" eb="10">
      <t>カンリキキン</t>
    </rPh>
    <phoneticPr fontId="5"/>
  </si>
  <si>
    <t>水産資源育成基金</t>
    <rPh sb="0" eb="2">
      <t>スイサン</t>
    </rPh>
    <rPh sb="2" eb="4">
      <t>シゲン</t>
    </rPh>
    <rPh sb="4" eb="6">
      <t>イクセイ</t>
    </rPh>
    <rPh sb="6" eb="8">
      <t>キキン</t>
    </rPh>
    <phoneticPr fontId="5"/>
  </si>
  <si>
    <t>漁業振興対策基金</t>
    <rPh sb="0" eb="4">
      <t>ギョギョウシンコウ</t>
    </rPh>
    <rPh sb="4" eb="6">
      <t>タイサク</t>
    </rPh>
    <rPh sb="6" eb="8">
      <t>キキン</t>
    </rPh>
    <phoneticPr fontId="5"/>
  </si>
  <si>
    <t>-</t>
    <phoneticPr fontId="2"/>
  </si>
  <si>
    <t>-</t>
    <phoneticPr fontId="2"/>
  </si>
  <si>
    <t>-</t>
    <phoneticPr fontId="2"/>
  </si>
  <si>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</si>
  <si>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</si>
  <si>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</si>
  <si>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</si>
  <si>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</si>
  <si>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</si>
  <si>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</si>
  <si>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</si>
  <si>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と類似団体平均を比較すると、実質公債費比率及び将来負担比率ともに、悪い状況にある。早期健全化基準は、実質公債費比率が25％以上、将来負担比率が350％以上であることから、本市の指標は大幅に下回っているものの、近年の大型事業の実施に伴い借り入れた合併特例債等の償還が本格化していくことにより実質公債費比率が上昇することが予想され、引き続き指標の動向に留意した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</si>
  <si>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</si>
  <si>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</si>
  <si>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</si>
  <si>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前年度と比較すると23.3ポイント改善している。これは、普通交付税及び臨時財政対策債発行可能額の増により標準財政規模が増加したこと、財政調整基金等の充当可能基金額が増加したこと等による。
　しかし、類似団体平均と比べ、将来負担比率、有形固定資産減価償却率ともに悪い状況であり、他の類似団体と比べて老朽化した施設の割合や、将来負担額（地方債残高等）が多くなっている。
　今後、大型事業の実施に伴い地方債の借入が見込まれているため、計画的な施設の統廃合を進めるとともに、事業実施方法や事業規模の精査により地方債借入額を抑制し、両指標ともに改善させる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</si>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</sst>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A531AE-FD7A-49A3-A41A-D9656A179E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49217</c:v>
                </c:pt>
              </c:numCache>
            </c:numRef>
          </c:val>
          <c:smooth val="0"/>
          <c:extLst>
            <c:ext xmlns:c16="http://schemas.microsoft.com/office/drawing/2014/chart" uri="{C3380CC4-5D6E-409C-BE32-E72D297353CC}">
              <c16:uniqueId val="{00000000-F760-4658-82D2-C3D05DD46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75143</c:v>
                </c:pt>
                <c:pt idx="1">
                  <c:v>76834</c:v>
                </c:pt>
                <c:pt idx="2">
                  <c:v>102830</c:v>
                </c:pt>
                <c:pt idx="3">
                  <c:v>50790</c:v>
                </c:pt>
                <c:pt idx="4">
                  <c:v>48307</c:v>
                </c:pt>
              </c:numCache>
            </c:numRef>
          </c:val>
          <c:smooth val="0"/>
          <c:extLst>
            <c:ext xmlns:c16="http://schemas.microsoft.com/office/drawing/2014/chart" uri="{C3380CC4-5D6E-409C-BE32-E72D297353CC}">
              <c16:uniqueId val="{00000001-F760-4658-82D2-C3D05DD467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7.16</c:v>
                </c:pt>
                <c:pt idx="1">
                  <c:v>9.08</c:v>
                </c:pt>
                <c:pt idx="2">
                  <c:v>8.7899999999999991</c:v>
                </c:pt>
                <c:pt idx="3">
                  <c:v>10.99</c:v>
                </c:pt>
                <c:pt idx="4">
                  <c:v>12.9</c:v>
                </c:pt>
              </c:numCache>
            </c:numRef>
          </c:val>
          <c:extLst>
            <c:ext xmlns:c16="http://schemas.microsoft.com/office/drawing/2014/chart" uri="{C3380CC4-5D6E-409C-BE32-E72D297353CC}">
              <c16:uniqueId val="{00000000-D3D2-421F-99DB-944D3B9E45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21.76</c:v>
                </c:pt>
                <c:pt idx="1">
                  <c:v>18.559999999999999</c:v>
                </c:pt>
                <c:pt idx="2">
                  <c:v>18.64</c:v>
                </c:pt>
                <c:pt idx="3">
                  <c:v>16.38</c:v>
                </c:pt>
                <c:pt idx="4">
                  <c:v>19.170000000000002</c:v>
                </c:pt>
              </c:numCache>
            </c:numRef>
          </c:val>
          <c:extLst>
            <c:ext xmlns:c16="http://schemas.microsoft.com/office/drawing/2014/chart" uri="{C3380CC4-5D6E-409C-BE32-E72D297353CC}">
              <c16:uniqueId val="{00000001-D3D2-421F-99DB-944D3B9E45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c:v>
                </c:pt>
                <c:pt idx="1">
                  <c:v>-0.81</c:v>
                </c:pt>
                <c:pt idx="2">
                  <c:v>-0.37</c:v>
                </c:pt>
                <c:pt idx="3">
                  <c:v>0.64</c:v>
                </c:pt>
                <c:pt idx="4">
                  <c:v>6.22</c:v>
                </c:pt>
              </c:numCache>
            </c:numRef>
          </c:val>
          <c:smooth val="0"/>
          <c:extLst>
            <c:ext xmlns:c16="http://schemas.microsoft.com/office/drawing/2014/chart" uri="{C3380CC4-5D6E-409C-BE32-E72D297353CC}">
              <c16:uniqueId val="{00000002-D3D2-421F-99DB-944D3B9E45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0.66</c:v>
                </c:pt>
                <c:pt idx="2">
                  <c:v>#N/A</c:v>
                </c:pt>
                <c:pt idx="3">
                  <c:v>0.25</c:v>
                </c:pt>
                <c:pt idx="4">
                  <c:v>#N/A</c:v>
                </c:pt>
                <c:pt idx="5">
                  <c:v>0.23</c:v>
                </c:pt>
                <c:pt idx="6">
                  <c:v>#N/A</c:v>
                </c:pt>
                <c:pt idx="7">
                  <c:v>0.21</c:v>
                </c:pt>
                <c:pt idx="8">
                  <c:v>#N/A</c:v>
                </c:pt>
                <c:pt idx="9">
                  <c:v>0</c:v>
                </c:pt>
              </c:numCache>
            </c:numRef>
          </c:val>
          <c:extLst>
            <c:ext xmlns:c16="http://schemas.microsoft.com/office/drawing/2014/chart" uri="{C3380CC4-5D6E-409C-BE32-E72D297353CC}">
              <c16:uniqueId val="{00000000-AB2A-4232-836B-8A3C7A85EE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2A-4232-836B-8A3C7A85EED1}"/>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2-AB2A-4232-836B-8A3C7A85EED1}"/>
            </c:ext>
          </c:extLst>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AB2A-4232-836B-8A3C7A85EED1}"/>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4-AB2A-4232-836B-8A3C7A85EE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2.04</c:v>
                </c:pt>
                <c:pt idx="2">
                  <c:v>#N/A</c:v>
                </c:pt>
                <c:pt idx="3">
                  <c:v>1.44</c:v>
                </c:pt>
                <c:pt idx="4">
                  <c:v>#N/A</c:v>
                </c:pt>
                <c:pt idx="5">
                  <c:v>0.59</c:v>
                </c:pt>
                <c:pt idx="6">
                  <c:v>#N/A</c:v>
                </c:pt>
                <c:pt idx="7">
                  <c:v>0.36</c:v>
                </c:pt>
                <c:pt idx="8">
                  <c:v>#N/A</c:v>
                </c:pt>
                <c:pt idx="9">
                  <c:v>0.28999999999999998</c:v>
                </c:pt>
              </c:numCache>
            </c:numRef>
          </c:val>
          <c:extLst>
            <c:ext xmlns:c16="http://schemas.microsoft.com/office/drawing/2014/chart" uri="{C3380CC4-5D6E-409C-BE32-E72D297353CC}">
              <c16:uniqueId val="{00000005-AB2A-4232-836B-8A3C7A85EED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0.81</c:v>
                </c:pt>
                <c:pt idx="8">
                  <c:v>#N/A</c:v>
                </c:pt>
                <c:pt idx="9">
                  <c:v>0.83</c:v>
                </c:pt>
              </c:numCache>
            </c:numRef>
          </c:val>
          <c:extLst>
            <c:ext xmlns:c16="http://schemas.microsoft.com/office/drawing/2014/chart" uri="{C3380CC4-5D6E-409C-BE32-E72D297353CC}">
              <c16:uniqueId val="{00000006-AB2A-4232-836B-8A3C7A85EED1}"/>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0.28000000000000003</c:v>
                </c:pt>
                <c:pt idx="4">
                  <c:v>#N/A</c:v>
                </c:pt>
                <c:pt idx="5">
                  <c:v>0.82</c:v>
                </c:pt>
                <c:pt idx="6">
                  <c:v>#N/A</c:v>
                </c:pt>
                <c:pt idx="7">
                  <c:v>0.52</c:v>
                </c:pt>
                <c:pt idx="8">
                  <c:v>#N/A</c:v>
                </c:pt>
                <c:pt idx="9">
                  <c:v>1.1399999999999999</c:v>
                </c:pt>
              </c:numCache>
            </c:numRef>
          </c:val>
          <c:extLst>
            <c:ext xmlns:c16="http://schemas.microsoft.com/office/drawing/2014/chart" uri="{C3380CC4-5D6E-409C-BE32-E72D297353CC}">
              <c16:uniqueId val="{00000007-AB2A-4232-836B-8A3C7A85EED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5.58</c:v>
                </c:pt>
                <c:pt idx="2">
                  <c:v>#N/A</c:v>
                </c:pt>
                <c:pt idx="3">
                  <c:v>5.74</c:v>
                </c:pt>
                <c:pt idx="4">
                  <c:v>#N/A</c:v>
                </c:pt>
                <c:pt idx="5">
                  <c:v>5.95</c:v>
                </c:pt>
                <c:pt idx="6">
                  <c:v>#N/A</c:v>
                </c:pt>
                <c:pt idx="7">
                  <c:v>5.76</c:v>
                </c:pt>
                <c:pt idx="8">
                  <c:v>#N/A</c:v>
                </c:pt>
                <c:pt idx="9">
                  <c:v>5.31</c:v>
                </c:pt>
              </c:numCache>
            </c:numRef>
          </c:val>
          <c:extLst>
            <c:ext xmlns:c16="http://schemas.microsoft.com/office/drawing/2014/chart" uri="{C3380CC4-5D6E-409C-BE32-E72D297353CC}">
              <c16:uniqueId val="{00000008-AB2A-4232-836B-8A3C7A85EE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7.07</c:v>
                </c:pt>
                <c:pt idx="2">
                  <c:v>#N/A</c:v>
                </c:pt>
                <c:pt idx="3">
                  <c:v>9.0299999999999994</c:v>
                </c:pt>
                <c:pt idx="4">
                  <c:v>#N/A</c:v>
                </c:pt>
                <c:pt idx="5">
                  <c:v>8.74</c:v>
                </c:pt>
                <c:pt idx="6">
                  <c:v>#N/A</c:v>
                </c:pt>
                <c:pt idx="7">
                  <c:v>10.94</c:v>
                </c:pt>
                <c:pt idx="8">
                  <c:v>#N/A</c:v>
                </c:pt>
                <c:pt idx="9">
                  <c:v>12.85</c:v>
                </c:pt>
              </c:numCache>
            </c:numRef>
          </c:val>
          <c:extLst>
            <c:ext xmlns:c16="http://schemas.microsoft.com/office/drawing/2014/chart" uri="{C3380CC4-5D6E-409C-BE32-E72D297353CC}">
              <c16:uniqueId val="{00000009-AB2A-4232-836B-8A3C7A85EE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4021</c:v>
                </c:pt>
                <c:pt idx="5">
                  <c:v>4225</c:v>
                </c:pt>
                <c:pt idx="8">
                  <c:v>4211</c:v>
                </c:pt>
                <c:pt idx="11">
                  <c:v>4391</c:v>
                </c:pt>
                <c:pt idx="14">
                  <c:v>4571</c:v>
                </c:pt>
              </c:numCache>
            </c:numRef>
          </c:val>
          <c:extLst>
            <c:ext xmlns:c16="http://schemas.microsoft.com/office/drawing/2014/chart" uri="{C3380CC4-5D6E-409C-BE32-E72D297353CC}">
              <c16:uniqueId val="{00000000-8A74-418B-A124-D826E57E3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74-418B-A124-D826E57E3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30</c:v>
                </c:pt>
                <c:pt idx="9">
                  <c:v>38</c:v>
                </c:pt>
                <c:pt idx="12">
                  <c:v>38</c:v>
                </c:pt>
              </c:numCache>
            </c:numRef>
          </c:val>
          <c:extLst>
            <c:ext xmlns:c16="http://schemas.microsoft.com/office/drawing/2014/chart" uri="{C3380CC4-5D6E-409C-BE32-E72D297353CC}">
              <c16:uniqueId val="{00000002-8A74-418B-A124-D826E57E3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74-418B-A124-D826E57E3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1490</c:v>
                </c:pt>
                <c:pt idx="3">
                  <c:v>1597</c:v>
                </c:pt>
                <c:pt idx="6">
                  <c:v>1465</c:v>
                </c:pt>
                <c:pt idx="9">
                  <c:v>1580</c:v>
                </c:pt>
                <c:pt idx="12">
                  <c:v>1428</c:v>
                </c:pt>
              </c:numCache>
            </c:numRef>
          </c:val>
          <c:extLst>
            <c:ext xmlns:c16="http://schemas.microsoft.com/office/drawing/2014/chart" uri="{C3380CC4-5D6E-409C-BE32-E72D297353CC}">
              <c16:uniqueId val="{00000004-8A74-418B-A124-D826E57E3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74-418B-A124-D826E57E3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74-418B-A124-D826E57E3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4050</c:v>
                </c:pt>
                <c:pt idx="3">
                  <c:v>4135</c:v>
                </c:pt>
                <c:pt idx="6">
                  <c:v>4126</c:v>
                </c:pt>
                <c:pt idx="9">
                  <c:v>4418</c:v>
                </c:pt>
                <c:pt idx="12">
                  <c:v>4780</c:v>
                </c:pt>
              </c:numCache>
            </c:numRef>
          </c:val>
          <c:extLst>
            <c:ext xmlns:c16="http://schemas.microsoft.com/office/drawing/2014/chart" uri="{C3380CC4-5D6E-409C-BE32-E72D297353CC}">
              <c16:uniqueId val="{00000007-8A74-418B-A124-D826E57E3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1528</c:v>
                </c:pt>
                <c:pt idx="2">
                  <c:v>#N/A</c:v>
                </c:pt>
                <c:pt idx="3">
                  <c:v>#N/A</c:v>
                </c:pt>
                <c:pt idx="4">
                  <c:v>1516</c:v>
                </c:pt>
                <c:pt idx="5">
                  <c:v>#N/A</c:v>
                </c:pt>
                <c:pt idx="6">
                  <c:v>#N/A</c:v>
                </c:pt>
                <c:pt idx="7">
                  <c:v>1410</c:v>
                </c:pt>
                <c:pt idx="8">
                  <c:v>#N/A</c:v>
                </c:pt>
                <c:pt idx="9">
                  <c:v>#N/A</c:v>
                </c:pt>
                <c:pt idx="10">
                  <c:v>1645</c:v>
                </c:pt>
                <c:pt idx="11">
                  <c:v>#N/A</c:v>
                </c:pt>
                <c:pt idx="12">
                  <c:v>#N/A</c:v>
                </c:pt>
                <c:pt idx="13">
                  <c:v>1675</c:v>
                </c:pt>
                <c:pt idx="14">
                  <c:v>#N/A</c:v>
                </c:pt>
              </c:numCache>
            </c:numRef>
          </c:val>
          <c:smooth val="0"/>
          <c:extLst>
            <c:ext xmlns:c16="http://schemas.microsoft.com/office/drawing/2014/chart" uri="{C3380CC4-5D6E-409C-BE32-E72D297353CC}">
              <c16:uniqueId val="{00000008-8A74-418B-A124-D826E57E3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51503</c:v>
                </c:pt>
                <c:pt idx="5">
                  <c:v>53591</c:v>
                </c:pt>
                <c:pt idx="8">
                  <c:v>56156</c:v>
                </c:pt>
                <c:pt idx="11">
                  <c:v>55795</c:v>
                </c:pt>
                <c:pt idx="14">
                  <c:v>55525</c:v>
                </c:pt>
              </c:numCache>
            </c:numRef>
          </c:val>
          <c:extLst>
            <c:ext xmlns:c16="http://schemas.microsoft.com/office/drawing/2014/chart" uri="{C3380CC4-5D6E-409C-BE32-E72D297353CC}">
              <c16:uniqueId val="{00000000-2086-47F2-BCDD-A7DAB0FCE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860</c:v>
                </c:pt>
                <c:pt idx="5">
                  <c:v>974</c:v>
                </c:pt>
                <c:pt idx="8">
                  <c:v>1278</c:v>
                </c:pt>
                <c:pt idx="11">
                  <c:v>2359</c:v>
                </c:pt>
                <c:pt idx="14">
                  <c:v>2205</c:v>
                </c:pt>
              </c:numCache>
            </c:numRef>
          </c:val>
          <c:extLst>
            <c:ext xmlns:c16="http://schemas.microsoft.com/office/drawing/2014/chart" uri="{C3380CC4-5D6E-409C-BE32-E72D297353CC}">
              <c16:uniqueId val="{00000001-2086-47F2-BCDD-A7DAB0FCE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10114</c:v>
                </c:pt>
                <c:pt idx="5">
                  <c:v>10036</c:v>
                </c:pt>
                <c:pt idx="8">
                  <c:v>10196</c:v>
                </c:pt>
                <c:pt idx="11">
                  <c:v>10263</c:v>
                </c:pt>
                <c:pt idx="14">
                  <c:v>12629</c:v>
                </c:pt>
              </c:numCache>
            </c:numRef>
          </c:val>
          <c:extLst>
            <c:ext xmlns:c16="http://schemas.microsoft.com/office/drawing/2014/chart" uri="{C3380CC4-5D6E-409C-BE32-E72D297353CC}">
              <c16:uniqueId val="{00000002-2086-47F2-BCDD-A7DAB0FCE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86-47F2-BCDD-A7DAB0FCE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86-47F2-BCDD-A7DAB0FCE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21</c:v>
                </c:pt>
                <c:pt idx="6">
                  <c:v>21</c:v>
                </c:pt>
                <c:pt idx="9">
                  <c:v>21</c:v>
                </c:pt>
                <c:pt idx="12">
                  <c:v>21</c:v>
                </c:pt>
              </c:numCache>
            </c:numRef>
          </c:val>
          <c:extLst>
            <c:ext xmlns:c16="http://schemas.microsoft.com/office/drawing/2014/chart" uri="{C3380CC4-5D6E-409C-BE32-E72D297353CC}">
              <c16:uniqueId val="{00000005-2086-47F2-BCDD-A7DAB0FCE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6725</c:v>
                </c:pt>
                <c:pt idx="3">
                  <c:v>6491</c:v>
                </c:pt>
                <c:pt idx="6">
                  <c:v>6411</c:v>
                </c:pt>
                <c:pt idx="9">
                  <c:v>6774</c:v>
                </c:pt>
                <c:pt idx="12">
                  <c:v>6452</c:v>
                </c:pt>
              </c:numCache>
            </c:numRef>
          </c:val>
          <c:extLst>
            <c:ext xmlns:c16="http://schemas.microsoft.com/office/drawing/2014/chart" uri="{C3380CC4-5D6E-409C-BE32-E72D297353CC}">
              <c16:uniqueId val="{00000006-2086-47F2-BCDD-A7DAB0FCE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86-47F2-BCDD-A7DAB0FCE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18899</c:v>
                </c:pt>
                <c:pt idx="3">
                  <c:v>18596</c:v>
                </c:pt>
                <c:pt idx="6">
                  <c:v>18326</c:v>
                </c:pt>
                <c:pt idx="9">
                  <c:v>18065</c:v>
                </c:pt>
                <c:pt idx="12">
                  <c:v>16067</c:v>
                </c:pt>
              </c:numCache>
            </c:numRef>
          </c:val>
          <c:extLst>
            <c:ext xmlns:c16="http://schemas.microsoft.com/office/drawing/2014/chart" uri="{C3380CC4-5D6E-409C-BE32-E72D297353CC}">
              <c16:uniqueId val="{00000008-2086-47F2-BCDD-A7DAB0FCE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0</c:v>
                </c:pt>
                <c:pt idx="6">
                  <c:v>0</c:v>
                </c:pt>
                <c:pt idx="9">
                  <c:v>1</c:v>
                </c:pt>
                <c:pt idx="12">
                  <c:v>0</c:v>
                </c:pt>
              </c:numCache>
            </c:numRef>
          </c:val>
          <c:extLst>
            <c:ext xmlns:c16="http://schemas.microsoft.com/office/drawing/2014/chart" uri="{C3380CC4-5D6E-409C-BE32-E72D297353CC}">
              <c16:uniqueId val="{00000009-2086-47F2-BCDD-A7DAB0FCE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52403</c:v>
                </c:pt>
                <c:pt idx="3">
                  <c:v>56500</c:v>
                </c:pt>
                <c:pt idx="6">
                  <c:v>61947</c:v>
                </c:pt>
                <c:pt idx="9">
                  <c:v>62070</c:v>
                </c:pt>
                <c:pt idx="12">
                  <c:v>61639</c:v>
                </c:pt>
              </c:numCache>
            </c:numRef>
          </c:val>
          <c:extLst>
            <c:ext xmlns:c16="http://schemas.microsoft.com/office/drawing/2014/chart" uri="{C3380CC4-5D6E-409C-BE32-E72D297353CC}">
              <c16:uniqueId val="{0000000A-2086-47F2-BCDD-A7DAB0FCE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15557</c:v>
                </c:pt>
                <c:pt idx="2">
                  <c:v>#N/A</c:v>
                </c:pt>
                <c:pt idx="3">
                  <c:v>#N/A</c:v>
                </c:pt>
                <c:pt idx="4">
                  <c:v>17007</c:v>
                </c:pt>
                <c:pt idx="5">
                  <c:v>#N/A</c:v>
                </c:pt>
                <c:pt idx="6">
                  <c:v>#N/A</c:v>
                </c:pt>
                <c:pt idx="7">
                  <c:v>19076</c:v>
                </c:pt>
                <c:pt idx="8">
                  <c:v>#N/A</c:v>
                </c:pt>
                <c:pt idx="9">
                  <c:v>#N/A</c:v>
                </c:pt>
                <c:pt idx="10">
                  <c:v>18514</c:v>
                </c:pt>
                <c:pt idx="11">
                  <c:v>#N/A</c:v>
                </c:pt>
                <c:pt idx="12">
                  <c:v>#N/A</c:v>
                </c:pt>
                <c:pt idx="13">
                  <c:v>13820</c:v>
                </c:pt>
                <c:pt idx="14">
                  <c:v>#N/A</c:v>
                </c:pt>
              </c:numCache>
            </c:numRef>
          </c:val>
          <c:smooth val="0"/>
          <c:extLst>
            <c:ext xmlns:c16="http://schemas.microsoft.com/office/drawing/2014/chart" uri="{C3380CC4-5D6E-409C-BE32-E72D297353CC}">
              <c16:uniqueId val="{0000000B-2086-47F2-BCDD-A7DAB0FCE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5053</c:v>
                </c:pt>
                <c:pt idx="1">
                  <c:v>4556</c:v>
                </c:pt>
                <c:pt idx="2">
                  <c:v>5645</c:v>
                </c:pt>
              </c:numCache>
            </c:numRef>
          </c:val>
          <c:extLst>
            <c:ext xmlns:c16="http://schemas.microsoft.com/office/drawing/2014/chart" uri="{C3380CC4-5D6E-409C-BE32-E72D297353CC}">
              <c16:uniqueId val="{00000000-37EE-4A51-8269-4653B7B46F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1834</c:v>
                </c:pt>
                <c:pt idx="1">
                  <c:v>2102</c:v>
                </c:pt>
                <c:pt idx="2">
                  <c:v>3314</c:v>
                </c:pt>
              </c:numCache>
            </c:numRef>
          </c:val>
          <c:extLst>
            <c:ext xmlns:c16="http://schemas.microsoft.com/office/drawing/2014/chart" uri="{C3380CC4-5D6E-409C-BE32-E72D297353CC}">
              <c16:uniqueId val="{00000001-37EE-4A51-8269-4653B7B46F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4429</c:v>
                </c:pt>
                <c:pt idx="1">
                  <c:v>4544</c:v>
                </c:pt>
                <c:pt idx="2">
                  <c:v>4495</c:v>
                </c:pt>
              </c:numCache>
            </c:numRef>
          </c:val>
          <c:extLst>
            <c:ext xmlns:c16="http://schemas.microsoft.com/office/drawing/2014/chart" uri="{C3380CC4-5D6E-409C-BE32-E72D297353CC}">
              <c16:uniqueId val="{00000002-37EE-4A51-8269-4653B7B46F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21995373588685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{DC85E70A-10AE-44C5-A821-24F28694F423}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472-4D36-B809-83EAAEAB6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{79891602-61D8-49C0-ABD3-B6CA28A580DC}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72-4D36-B809-83EAAEAB6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{321BD6B2-6B01-4CDC-BCB9-EB010BD52874}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72-4D36-B809-83EAAEAB6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{296535CC-BD10-42F4-B584-DD4A2C27A791}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72-4D36-B809-83EAAEAB6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{4B34A104-2DC2-4DA0-9839-6F7DD013B0BB}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72-4D36-B809-83EAAEAB6C0C}"/>
                </c:ext>
              </c:extLst>
            </c:dLbl>
            <c:dLbl>
              <c:idx val="8"/>
              <c:layout>
                <c:manualLayout>
                  <c:x val="-2.7070447203257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{B5DBED5B-F483-4005-8F7B-8802C5E187CF}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472-4D36-B809-83EAAEAB6C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{FCED2BD5-9FE9-4F02-8ACD-C0FE5893D973}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472-4D36-B809-83EAAEAB6C0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{4105ADC0-02B3-4426-9755-51F5A8AEBC1F}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472-4D36-B809-83EAAEAB6C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{4D78C175-EC50-4A6B-BEB4-9CB6EA2CBD57}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472-4D36-B809-83EAAEAB6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66</c:v>
                </c:pt>
                <c:pt idx="16">
                  <c:v>64.5</c:v>
                </c:pt>
                <c:pt idx="24">
                  <c:v>65.099999999999994</c:v>
                </c:pt>
                <c:pt idx="32">
                  <c:v>66.400000000000006</c:v>
                </c:pt>
              </c:numCache>
            </c:numRef>
          </c:xVal>
          <c:yVal>
            <c:numRef>
              <c:f>公会計指標分析・財政指標組合せ分析表!$BP$51:$DC$51</c:f>
              <c:numCache>
                <c:formatCode>#,##0.0;"▲ "#,##0.0</c:formatCode>
                <c:ptCount val="40"/>
                <c:pt idx="0">
                  <c:v>67.8</c:v>
                </c:pt>
                <c:pt idx="8">
                  <c:v>73.400000000000006</c:v>
                </c:pt>
                <c:pt idx="16">
                  <c:v>82.9</c:v>
                </c:pt>
                <c:pt idx="24">
                  <c:v>78.400000000000006</c:v>
                </c:pt>
                <c:pt idx="32">
                  <c:v>55.1</c:v>
                </c:pt>
              </c:numCache>
            </c:numRef>
          </c:yVal>
          <c:smooth val="0"/>
          <c:extLst>
            <c:ext xmlns:c16="http://schemas.microsoft.com/office/drawing/2014/chart" uri="{C3380CC4-5D6E-409C-BE32-E72D297353CC}">
              <c16:uniqueId val="{00000009-C472-4D36-B809-83EAAEAB6C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{94D095D3-F4E0-4EB7-B187-F10930382626}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472-4D36-B809-83EAAEAB6C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{C2C3F69E-176E-4B21-B3D3-4FC14B97D394}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72-4D36-B809-83EAAEAB6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{C1CF7E8E-3ECA-4632-8D99-E21F5ABE21CE}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72-4D36-B809-83EAAEAB6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{794FFECC-8031-4A16-9A6A-65D68D6F4C97}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72-4D36-B809-83EAAEAB6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{C7B0CDAB-7000-4FE8-AB01-BE97631DC8AC}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72-4D36-B809-83EAAEAB6C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{D1AC787E-B347-42A1-93DB-745E101EABD2}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472-4D36-B809-83EAAEAB6C0C}"/>
                </c:ext>
              </c:extLst>
            </c:dLbl>
            <c:dLbl>
              <c:idx val="16"/>
              <c:layout>
                <c:manualLayout>
                  <c:x val="-3.13592551378764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{0315167B-5C08-412A-AD81-D96F2B9E1160}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472-4D36-B809-83EAAEAB6C0C}"/>
                </c:ext>
              </c:extLst>
            </c:dLbl>
            <c:dLbl>
              <c:idx val="24"/>
              <c:layout>
                <c:manualLayout>
                  <c:x val="-3.267224616259188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{16B2EC62-6EB4-465E-BE2C-262EEC4A3100}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472-4D36-B809-83EAAEAB6C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{02A1252D-CACE-49B9-9A04-4B8D9F51E082}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472-4D36-B809-83EAAEAB6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4.0999999999999996</c:v>
                </c:pt>
              </c:numCache>
            </c:numRef>
          </c:yVal>
          <c:smooth val="0"/>
          <c:extLst>
            <c:ext xmlns:c16="http://schemas.microsoft.com/office/drawing/2014/chart" uri="{C3380CC4-5D6E-409C-BE32-E72D297353CC}">
              <c16:uniqueId val="{00000013-C472-4D36-B809-83EAAEAB6C0C}"/>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{72061F55-21BF-4A69-8332-07F8A1452388}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06D-4C2D-96D7-4909F55097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{A10AFC13-BA7C-40C3-8299-FCA27EAF5D23}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6D-4C2D-96D7-4909F55097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{FDA11F85-6827-4CE0-8150-B15550F07933}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6D-4C2D-96D7-4909F55097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{C188F041-3D9F-41CB-B774-C8ACB263AEA7}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6D-4C2D-96D7-4909F55097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{F793ABEA-FF3E-4E7A-B6EE-80AD762C2946}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6D-4C2D-96D7-4909F55097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{BAB99E1B-D55A-4BC3-892C-26A0CD864DBD}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06D-4C2D-96D7-4909F550976E}"/>
                </c:ext>
              </c:extLst>
            </c:dLbl>
            <c:dLbl>
              <c:idx val="16"/>
              <c:layout>
                <c:manualLayout>
                  <c:x val="-2.671092594124188E-2"/>
                  <c:y val="-5.81047285888757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{866464DF-5CB3-4DE6-80BB-B07A2648FA63}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06D-4C2D-96D7-4909F550976E}"/>
                </c:ext>
              </c:extLst>
            </c:dLbl>
            <c:dLbl>
              <c:idx val="24"/>
              <c:layout>
                <c:manualLayout>
                  <c:x val="-3.6429759508909289E-2"/>
                  <c:y val="-6.67285655867120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{690958EA-B9CA-4330-A2C3-00796F8DE650}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06D-4C2D-96D7-4909F550976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{79370F13-EDC4-4C2F-B7E9-F6E798FA59C7}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06D-4C2D-96D7-4909F55097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6.8</c:v>
                </c:pt>
                <c:pt idx="16">
                  <c:v>6.4</c:v>
                </c:pt>
                <c:pt idx="24">
                  <c:v>6.5</c:v>
                </c:pt>
                <c:pt idx="32">
                  <c:v>6.5</c:v>
                </c:pt>
              </c:numCache>
            </c:numRef>
          </c:xVal>
          <c:yVal>
            <c:numRef>
              <c:f>公会計指標分析・財政指標組合せ分析表!$BP$73:$DC$73</c:f>
              <c:numCache>
                <c:formatCode>#,##0.0;"▲ "#,##0.0</c:formatCode>
                <c:ptCount val="40"/>
                <c:pt idx="0">
                  <c:v>67.8</c:v>
                </c:pt>
                <c:pt idx="8">
                  <c:v>73.400000000000006</c:v>
                </c:pt>
                <c:pt idx="16">
                  <c:v>82.9</c:v>
                </c:pt>
                <c:pt idx="24">
                  <c:v>78.400000000000006</c:v>
                </c:pt>
                <c:pt idx="32">
                  <c:v>55.1</c:v>
                </c:pt>
              </c:numCache>
            </c:numRef>
          </c:yVal>
          <c:smooth val="0"/>
          <c:extLst>
            <c:ext xmlns:c16="http://schemas.microsoft.com/office/drawing/2014/chart" uri="{C3380CC4-5D6E-409C-BE32-E72D297353CC}">
              <c16:uniqueId val="{00000009-306D-4C2D-96D7-4909F55097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{AB61B9A8-153C-4252-B284-E7029FCAB1A9}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06D-4C2D-96D7-4909F55097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{7A8701C2-EE34-4C72-8150-69386FA87B6A}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6D-4C2D-96D7-4909F55097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{8650472F-F071-475F-A778-B4AFED8622C9}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6D-4C2D-96D7-4909F55097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{AF435673-7005-4E1E-9083-9783BAF73845}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6D-4C2D-96D7-4909F55097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{9C0DC47A-BBC3-4CF9-9A4B-85AF56B79BE2}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6D-4C2D-96D7-4909F55097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{56251EDC-A2E9-4037-B20B-4022F5E439EE}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06D-4C2D-96D7-4909F550976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{2165A50E-ABBE-4BC5-BDAC-BD96BCA8A554}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06D-4C2D-96D7-4909F550976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{C5277D5E-E36D-4203-B8AE-0EC0E9D584C9}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06D-4C2D-96D7-4909F550976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{9DB0FD4F-5637-4CDD-A304-9292E1B2685C}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06D-4C2D-96D7-4909F5509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5.0999999999999996</c:v>
                </c:pt>
              </c:numCache>
            </c:numRef>
          </c:xVal>
          <c:yVal>
            <c:numRef>
              <c:f>公会計指標分析・財政指標組合せ分析表!$BP$77:$DC$77</c:f>
              <c:numCache>
                <c:formatCode>#,##0.0;"▲ "#,##0.0</c:formatCode>
                <c:ptCount val="40"/>
                <c:pt idx="0">
                  <c:v>51.2</c:v>
                </c:pt>
                <c:pt idx="8">
                  <c:v>47.2</c:v>
                </c:pt>
                <c:pt idx="16">
                  <c:v>49.5</c:v>
                </c:pt>
                <c:pt idx="24">
                  <c:v>46.9</c:v>
                </c:pt>
                <c:pt idx="32">
                  <c:v>4.0999999999999996</c:v>
                </c:pt>
              </c:numCache>
            </c:numRef>
          </c:yVal>
          <c:smooth val="0"/>
          <c:extLst>
            <c:ext xmlns:c16="http://schemas.microsoft.com/office/drawing/2014/chart" uri="{C3380CC4-5D6E-409C-BE32-E72D297353CC}">
              <c16:uniqueId val="{00000013-306D-4C2D-96D7-4909F550976E}"/>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公営企業の市債残高減少に伴い、公営企業の元利償還金に対する繰入金は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百万円減少したものの、臨時財政対策債や合併特例債等の元利償還金が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百万円増加した結果、実質公債費比率の分子は、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今後についても、近年の大型事業の実施に伴い借り入れた合併特例債等の地方債の償還が本格化することに加え、さらに大型事業の実施に伴う地方債の借入を予定しているころから、公債費の増加を見込んでおり、財政環境は厳しい状況が続いていくものと認識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財政調整基金及び減債基金の増加により、充当可能基金が</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百万円増加したことに加え、公営企業等の市債残高減少に伴い、公営企業等繰入見込額が</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98</a:t>
          </a:r>
          <a:r>
            <a:rPr kumimoji="1" lang="ja-JP" altLang="en-US" sz="1300">
              <a:latin typeface="ＭＳ ゴシック" pitchFamily="49" charset="-128"/>
              <a:ea typeface="ＭＳ ゴシック" pitchFamily="49" charset="-128"/>
            </a:rPr>
            <a:t>百万円減少したこと等により、昨年度と比較して将来負担比率の分子は、</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94</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しかし、今後、大型事業の実施に伴う地方債の借入が見込まれていることから、事業実施方法や事業規模の精査により、地方債借入額の抑制を図る必要がある。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財政調整基金及び減債基金の</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百万円と前年同比で約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百万円の増加となっている。また、福祉基金、ひうち緑地等管理基金等は、それぞれ事業実施に伴い基金を取り崩したことから基金残高は減少している。この結果、基金全体では約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年度においては、財政調整基金及び減債基金の積み増し等により、基金全体としての残高は増加した。　</a:t>
          </a: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今後は、過年度に借り入れた合併特例債等の償還が本格化し、公債費の増加が見込まれることから、減債基金の取崩しにより、公債費負担増加の抑制を図っていくほか、公共施設マネジメントの推進を図るため、新たな基金を創設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・ひうち緑地等管理基金：東部臨海土地造成事業により施行した緑地等の管理に要する経費。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の漁業振興対策事業に要する経費。</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・合併振興基金：利子の積み立てによる増加。</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・福祉基金：シルバーカー購入費補助金、タクシー利用助成などの社会福祉基金事業実施による減少。</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・ひうち緑地等管理基金：ひうち地域の樹木管理、除草清掃等委託実施による減少。</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・水産資源育成基金：ひうち地域で放流するクルマエビ等種苗購入費等による減少。</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カ年で積立限度額の</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を積み立てた。今後は、積立の財源として借り入れた合併特例債の償還が完了した額に限り、活用が可能とされていることから、市民の連帯の強化及び地域振興に要する経費に充当していく見込みとなってい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・福祉基金：福祉基金事業の財源とするため毎年度取り崩し予定。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・ひうち緑地等管理基金：：ひうち地域の緑地管理の財源とするため毎年度取り崩し予定。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・水産資源育成基金：ひうち地域で実施する漁業振興対策事業の財源とするため毎年度取り崩し予定。</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一般会計の財源不足に対応するため約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年度間の財源不足の備えや、災害等により生じる予期せぬ支出・減収に充てるための財源ともなることから、一定額の確保が必要であり、歳入水準に見合った歳出構造への転換を図るなど、財源の確保に努め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庁舎整備に係る元利償還金等市債償還の財源として約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百万円を取り崩したものの、令和</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年度においては、普通交付税において追加算定された臨時財政対策債償還基金費等により、今後の公債費の増加に備え、約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百万円を積み立てたことから、約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今後の公債費負担増加の抑制を図るため、毎年度増加分の一定額を取り崩しにより対応していく。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E219F6-9F51-48D5-884D-2DBC83CFD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ACE53FC-547E-4C7C-B573-B032E63D4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3440A8-2091-4C99-8B5D-58D03CA91119}"/>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E1A7589-AEDD-4DD8-A71A-596CCEC8454E}"/>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5DADFB-135B-4168-B81B-D8DDAD890DC2}"/>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759A39-4529-4FD0-BCF9-329B7CB53965}"/>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3909973-6B5E-47A7-82DF-D5870429CB44}"/>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3B99E1-91F4-45A8-AC44-900A971FA353}"/>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A785B5-AC43-46C3-ACE7-B1DF50C42FDE}"/>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85FE308-B524-4DAA-BF9F-F42CEB883716}"/>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39E2570-3C58-4B63-8614-9AFDEA5F71E2}"/>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70A450D-6A00-4DE5-9D7B-4848ED0E2F01}"/>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2637318-5A43-4285-B922-C5870B8913F6}"/>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4D52758-2B57-471F-AE1D-0856E6B41BA9}"/>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993B4CB-C4B8-4352-8FFB-CBD1EC919AB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E52C53E-AEFA-4EDB-8CBC-4C3FC6698643}"/>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DFBBF7-83C0-44B4-B55D-6A5E6B3D2FD1}"/>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458BF4D-FFEC-4307-AEDA-1C3765481388}"/>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C79C630-BD06-4ABE-B31C-9BC761D944FF}"/>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60E6F9A-2E54-4F64-8769-72C0671D66B4}"/>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9AD6DBC-9FDC-46E6-B7EF-5BA6A2EB1629}"/>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6DEBC55-74E2-42A0-9D00-A45CBDEDBEE7}"/>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FE5F6C7-C682-45D2-BA10-716FDE799435}"/>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B17043-74A5-463A-832E-24B879BA6B34}"/>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E8179C-7D5E-4E71-A509-A639B8FF5237}"/>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CE2DA1-01F8-4FA9-A5CE-ED84451A7BD8}"/>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88F67C8-1BE2-4533-958D-24C15A91E6A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B3404B2-7767-48BC-9A1D-1B96B7121542}"/>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1441E6C-8493-4DE2-A873-6F0B8BBCE665}"/>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1D4A95A-B026-4D15-AD8A-01AF6F1DE94A}"/>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0060A14-D786-43E7-99E9-553A8DC02CC1}"/>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F4DC4CD-6BD6-436F-9934-FC5FF160D3BF}"/>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6BDC0EA-93B0-4E01-9E36-BCBA6BF297E1}"/>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ADEB8A3-D263-4DA0-A76B-BE8EE8A95149}"/>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15F9DDE-2AED-47FA-83AF-2AA14BEE4D6D}"/>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ADE455E-A82B-48CB-A8A1-B4B3C527A788}"/>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EA15AC9-6671-4214-8C46-F996E8FEFEB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E2EEF1F-E92A-49E6-AD09-BC0BCCDE97AC}"/>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0AD141F-A335-4DD7-84FD-91564029B32B}"/>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D2B4FE3-4BB0-4E65-8B8E-D80E3C34F506}"/>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BFE31ED-91B0-4BD0-BF17-DECD46E52B98}"/>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9A5D259-7277-429E-BBA9-4D8753ED5CE9}"/>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2399D79-3D6A-483D-BD2E-7E3726C571B8}"/>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2FAA834-33F1-44CB-9427-CD865114E52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2E9543-CD3B-4BE7-8716-6B386553C82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4DB8E33-4AF5-4083-B007-B4C9869153BF}"/>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3EBCC35-E7D0-4A5B-B733-FB016C00A4BE}"/>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ポイント、愛媛県平均と比較すると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ポイント悪い状況となっている。これは、老朽化した資産を多く抱えていることを表しており、施設の更新・修繕等に係る費用の増加が想定される。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このことから、公共施設等総合管理計画に基づき、計画的に施設の統廃合を進め、長期的視点に立った施設の更新・修繕等を実施することで、財政負担の抑制に努める。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042B0E6-2C88-47D0-8E82-4D57452B9DC3}"/>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26D08DC-01CB-4641-9C89-03B2B9864B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DC6E2AE-1267-4CCB-8178-28E92D4F4CC1}"/>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BCD5B021-C5FA-4FEC-AE3F-80823B7E020B}"/>
            </a:ext>
          </a:extLst>
        </xdr:cNvPr>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29AE8A69-C43F-4AEA-B7AE-DA4E5A0528BA}"/>
            </a:ext>
          </a:extLst>
        </xdr:cNvPr>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A3506708-6BA9-41A7-8EE4-226947CA6EE7}"/>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E2ABA3FD-4BAF-486E-9AD8-FD3D4F7D726D}"/>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57908273-E57D-4A78-BA22-8783815FFA1B}"/>
            </a:ext>
          </a:extLst>
        </xdr:cNvPr>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A0135432-0D1D-4AB3-BD8E-C0B67390110D}"/>
            </a:ext>
          </a:extLst>
        </xdr:cNvPr>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276005DF-6368-4160-8E44-A2D60D3E38D9}"/>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CB04AC56-CD29-44B1-8B8A-CD4370783A4B}"/>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89978262-F506-490D-930B-CC768D7EA052}"/>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327DE9F5-9C4B-476D-931A-CFFFF6DAA075}"/>
            </a:ext>
          </a:extLst>
        </xdr:cNvPr>
        <xdr:cNvCxnSpPr/>
      </xdr:nvCxnSpPr>
      <xdr:spPr>
        <a:xfrm flipV="1">
          <a:off x="4206240" y="4476432"/>
          <a:ext cx="1270" cy="122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25F1F065-9A5E-467E-9679-51B5E446A6E1}"/>
            </a:ext>
          </a:extLst>
        </xdr:cNvPr>
        <xdr:cNvSpPr txBox="1"/>
      </xdr:nvSpPr>
      <xdr:spPr>
        <a:xfrm>
          <a:off x="4258945" y="570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731588D2-3EA3-4CED-B7C7-C84E0A5BC721}"/>
            </a:ext>
          </a:extLst>
        </xdr:cNvPr>
        <xdr:cNvCxnSpPr/>
      </xdr:nvCxnSpPr>
      <xdr:spPr>
        <a:xfrm>
          <a:off x="4119245" y="57019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727E4BC9-81C4-4911-95D6-EB85F0D3574E}"/>
            </a:ext>
          </a:extLst>
        </xdr:cNvPr>
        <xdr:cNvSpPr txBox="1"/>
      </xdr:nvSpPr>
      <xdr:spPr>
        <a:xfrm>
          <a:off x="4258945" y="42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8D33452A-2A24-49C3-B970-6E2CF5B498BA}"/>
            </a:ext>
          </a:extLst>
        </xdr:cNvPr>
        <xdr:cNvCxnSpPr/>
      </xdr:nvCxnSpPr>
      <xdr:spPr>
        <a:xfrm>
          <a:off x="4119245" y="44764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66" name="有形固定資産減価償却率平均値テキスト">
          <a:extLst>
            <a:ext uri="{FF2B5EF4-FFF2-40B4-BE49-F238E27FC236}">
              <a16:creationId xmlns:a16="http://schemas.microsoft.com/office/drawing/2014/main" id="{F0041E0A-998E-4EA8-978F-47D1EBBD5B8F}"/>
            </a:ext>
          </a:extLst>
        </xdr:cNvPr>
        <xdr:cNvSpPr txBox="1"/>
      </xdr:nvSpPr>
      <xdr:spPr>
        <a:xfrm>
          <a:off x="4258945" y="510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8E57C97D-4C8C-4F8E-875E-235FF1C6C09B}"/>
            </a:ext>
          </a:extLst>
        </xdr:cNvPr>
        <xdr:cNvSpPr/>
      </xdr:nvSpPr>
      <xdr:spPr>
        <a:xfrm>
          <a:off x="4157345" y="52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68" name="フローチャート: 判断 67">
          <a:extLst>
            <a:ext uri="{FF2B5EF4-FFF2-40B4-BE49-F238E27FC236}">
              <a16:creationId xmlns:a16="http://schemas.microsoft.com/office/drawing/2014/main" id="{E0A87435-6347-4E5E-8D8B-36BB652B2733}"/>
            </a:ext>
          </a:extLst>
        </xdr:cNvPr>
        <xdr:cNvSpPr/>
      </xdr:nvSpPr>
      <xdr:spPr>
        <a:xfrm>
          <a:off x="3537585" y="5160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115253</xdr:rowOff>
    </xdr:from>
    <xdr:to>
      <xdr:col>15</xdr:col>
      <xdr:colOff>187325</xdr:colOff>
      <xdr:row>31</xdr:row>
      <xdr:rowOff>45403</xdr:rowOff>
    </xdr:to>
    <xdr:sp macro="" textlink="">
      <xdr:nvSpPr>
        <xdr:cNvPr id="69" name="フローチャート: 判断 68">
          <a:extLst>
            <a:ext uri="{FF2B5EF4-FFF2-40B4-BE49-F238E27FC236}">
              <a16:creationId xmlns:a16="http://schemas.microsoft.com/office/drawing/2014/main" id="{AFF18689-ECC9-4D8C-BA2B-CB1BAD8B38BF}"/>
            </a:ext>
          </a:extLst>
        </xdr:cNvPr>
        <xdr:cNvSpPr/>
      </xdr:nvSpPr>
      <xdr:spPr>
        <a:xfrm>
          <a:off x="2867025" y="51444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0" name="フローチャート: 判断 69">
          <a:extLst>
            <a:ext uri="{FF2B5EF4-FFF2-40B4-BE49-F238E27FC236}">
              <a16:creationId xmlns:a16="http://schemas.microsoft.com/office/drawing/2014/main" id="{E41D8CC9-4D52-4CF6-A4C3-F1383EFFB858}"/>
            </a:ext>
          </a:extLst>
        </xdr:cNvPr>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1" name="フローチャート: 判断 70">
          <a:extLst>
            <a:ext uri="{FF2B5EF4-FFF2-40B4-BE49-F238E27FC236}">
              <a16:creationId xmlns:a16="http://schemas.microsoft.com/office/drawing/2014/main" id="{D0C78615-E01A-401D-A6E6-40C90CC63988}"/>
            </a:ext>
          </a:extLst>
        </xdr:cNvPr>
        <xdr:cNvSpPr/>
      </xdr:nvSpPr>
      <xdr:spPr>
        <a:xfrm>
          <a:off x="1525905" y="5029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BCE8275-823C-4696-98E9-3E08DCA585CF}"/>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B245712E-DCD4-4614-A52D-0336A23657E1}"/>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3D0C3EF-AC75-463A-8793-D8CFADF790BF}"/>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138EA61-7440-4079-BE6E-54D113439EEE}"/>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1DFE450-8C16-4F93-B79F-AA6AD46F1BD1}"/>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77" name="楕円 76">
          <a:extLst>
            <a:ext uri="{FF2B5EF4-FFF2-40B4-BE49-F238E27FC236}">
              <a16:creationId xmlns:a16="http://schemas.microsoft.com/office/drawing/2014/main" id="{BC425109-5B86-41C4-9703-A7965BE4EB69}"/>
            </a:ext>
          </a:extLst>
        </xdr:cNvPr>
        <xdr:cNvSpPr/>
      </xdr:nvSpPr>
      <xdr:spPr>
        <a:xfrm>
          <a:off x="4157345"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78" name="有形固定資産減価償却率該当値テキスト">
          <a:extLst>
            <a:ext uri="{FF2B5EF4-FFF2-40B4-BE49-F238E27FC236}">
              <a16:creationId xmlns:a16="http://schemas.microsoft.com/office/drawing/2014/main" id="{9147BDE3-27C6-4806-9A6B-40947DF69A44}"/>
            </a:ext>
          </a:extLst>
        </xdr:cNvPr>
        <xdr:cNvSpPr txBox="1"/>
      </xdr:nvSpPr>
      <xdr:spPr>
        <a:xfrm>
          <a:off x="4258945"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170497</xdr:rowOff>
    </xdr:from>
    <xdr:to>
      <xdr:col>19</xdr:col>
      <xdr:colOff>187325</xdr:colOff>
      <xdr:row>32</xdr:row>
      <xdr:rowOff>100647</xdr:rowOff>
    </xdr:to>
    <xdr:sp macro="" textlink="">
      <xdr:nvSpPr>
        <xdr:cNvPr id="79" name="楕円 78">
          <a:extLst>
            <a:ext uri="{FF2B5EF4-FFF2-40B4-BE49-F238E27FC236}">
              <a16:creationId xmlns:a16="http://schemas.microsoft.com/office/drawing/2014/main" id="{2C578EDD-2C72-42A3-A532-B9A34326DD59}"/>
            </a:ext>
          </a:extLst>
        </xdr:cNvPr>
        <xdr:cNvSpPr/>
      </xdr:nvSpPr>
      <xdr:spPr>
        <a:xfrm>
          <a:off x="3537585" y="5367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49847</xdr:rowOff>
    </xdr:from>
    <xdr:to>
      <xdr:col>23</xdr:col>
      <xdr:colOff>85725</xdr:colOff>
      <xdr:row>32</xdr:row>
      <xdr:rowOff>120015</xdr:rowOff>
    </xdr:to>
    <xdr:cxnSp macro="">
      <xdr:nvCxnSpPr>
        <xdr:cNvPr id="80" name="直線コネクタ 79">
          <a:extLst>
            <a:ext uri="{FF2B5EF4-FFF2-40B4-BE49-F238E27FC236}">
              <a16:creationId xmlns:a16="http://schemas.microsoft.com/office/drawing/2014/main" id="{FD989139-CC95-4609-A2A1-40F87093E555}"/>
            </a:ext>
          </a:extLst>
        </xdr:cNvPr>
        <xdr:cNvCxnSpPr/>
      </xdr:nvCxnSpPr>
      <xdr:spPr>
        <a:xfrm>
          <a:off x="3588385" y="5414327"/>
          <a:ext cx="61976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138113</xdr:rowOff>
    </xdr:from>
    <xdr:to>
      <xdr:col>15</xdr:col>
      <xdr:colOff>187325</xdr:colOff>
      <xdr:row>32</xdr:row>
      <xdr:rowOff>68263</xdr:rowOff>
    </xdr:to>
    <xdr:sp macro="" textlink="">
      <xdr:nvSpPr>
        <xdr:cNvPr id="81" name="楕円 80">
          <a:extLst>
            <a:ext uri="{FF2B5EF4-FFF2-40B4-BE49-F238E27FC236}">
              <a16:creationId xmlns:a16="http://schemas.microsoft.com/office/drawing/2014/main" id="{FF0AA6CD-BE55-4AEF-8B66-941F62670D5D}"/>
            </a:ext>
          </a:extLst>
        </xdr:cNvPr>
        <xdr:cNvSpPr/>
      </xdr:nvSpPr>
      <xdr:spPr>
        <a:xfrm>
          <a:off x="2867025" y="5334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17463</xdr:rowOff>
    </xdr:from>
    <xdr:to>
      <xdr:col>19</xdr:col>
      <xdr:colOff>136525</xdr:colOff>
      <xdr:row>32</xdr:row>
      <xdr:rowOff>49847</xdr:rowOff>
    </xdr:to>
    <xdr:cxnSp macro="">
      <xdr:nvCxnSpPr>
        <xdr:cNvPr id="82" name="直線コネクタ 81">
          <a:extLst>
            <a:ext uri="{FF2B5EF4-FFF2-40B4-BE49-F238E27FC236}">
              <a16:creationId xmlns:a16="http://schemas.microsoft.com/office/drawing/2014/main" id="{663D201A-D93B-40D5-959B-BD139C9198EF}"/>
            </a:ext>
          </a:extLst>
        </xdr:cNvPr>
        <xdr:cNvCxnSpPr/>
      </xdr:nvCxnSpPr>
      <xdr:spPr>
        <a:xfrm>
          <a:off x="2917825" y="5381943"/>
          <a:ext cx="670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3" name="楕円 82">
          <a:extLst>
            <a:ext uri="{FF2B5EF4-FFF2-40B4-BE49-F238E27FC236}">
              <a16:creationId xmlns:a16="http://schemas.microsoft.com/office/drawing/2014/main" id="{DAA3CD5F-38B2-4317-BAA8-5EF297DD37BD}"/>
            </a:ext>
          </a:extLst>
        </xdr:cNvPr>
        <xdr:cNvSpPr/>
      </xdr:nvSpPr>
      <xdr:spPr>
        <a:xfrm>
          <a:off x="2196465" y="5412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17463</xdr:rowOff>
    </xdr:from>
    <xdr:to>
      <xdr:col>15</xdr:col>
      <xdr:colOff>136525</xdr:colOff>
      <xdr:row>32</xdr:row>
      <xdr:rowOff>98425</xdr:rowOff>
    </xdr:to>
    <xdr:cxnSp macro="">
      <xdr:nvCxnSpPr>
        <xdr:cNvPr id="84" name="直線コネクタ 83">
          <a:extLst>
            <a:ext uri="{FF2B5EF4-FFF2-40B4-BE49-F238E27FC236}">
              <a16:creationId xmlns:a16="http://schemas.microsoft.com/office/drawing/2014/main" id="{DA39FCF5-2405-4E12-ACBB-6112F6640171}"/>
            </a:ext>
          </a:extLst>
        </xdr:cNvPr>
        <xdr:cNvCxnSpPr/>
      </xdr:nvCxnSpPr>
      <xdr:spPr>
        <a:xfrm flipV="1">
          <a:off x="2247265" y="5381943"/>
          <a:ext cx="67056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58420</xdr:rowOff>
    </xdr:from>
    <xdr:to>
      <xdr:col>7</xdr:col>
      <xdr:colOff>187325</xdr:colOff>
      <xdr:row>32</xdr:row>
      <xdr:rowOff>160020</xdr:rowOff>
    </xdr:to>
    <xdr:sp macro="" textlink="">
      <xdr:nvSpPr>
        <xdr:cNvPr id="85" name="楕円 84">
          <a:extLst>
            <a:ext uri="{FF2B5EF4-FFF2-40B4-BE49-F238E27FC236}">
              <a16:creationId xmlns:a16="http://schemas.microsoft.com/office/drawing/2014/main" id="{4E52D5FD-8A5B-4AD8-B2FD-5E7C6C0E814F}"/>
            </a:ext>
          </a:extLst>
        </xdr:cNvPr>
        <xdr:cNvSpPr/>
      </xdr:nvSpPr>
      <xdr:spPr>
        <a:xfrm>
          <a:off x="1525905" y="542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109220</xdr:rowOff>
    </xdr:to>
    <xdr:cxnSp macro="">
      <xdr:nvCxnSpPr>
        <xdr:cNvPr id="86" name="直線コネクタ 85">
          <a:extLst>
            <a:ext uri="{FF2B5EF4-FFF2-40B4-BE49-F238E27FC236}">
              <a16:creationId xmlns:a16="http://schemas.microsoft.com/office/drawing/2014/main" id="{1570B228-DA30-43C2-A3AD-81DEE9DB1BD1}"/>
            </a:ext>
          </a:extLst>
        </xdr:cNvPr>
        <xdr:cNvCxnSpPr/>
      </xdr:nvCxnSpPr>
      <xdr:spPr>
        <a:xfrm flipV="1">
          <a:off x="1576705" y="5462905"/>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7" name="n_1aveValue有形固定資産減価償却率">
          <a:extLst>
            <a:ext uri="{FF2B5EF4-FFF2-40B4-BE49-F238E27FC236}">
              <a16:creationId xmlns:a16="http://schemas.microsoft.com/office/drawing/2014/main" id="{5118DF4C-F588-4168-98A3-B5EB0AF4C981}"/>
            </a:ext>
          </a:extLst>
        </xdr:cNvPr>
        <xdr:cNvSpPr txBox="1"/>
      </xdr:nvSpPr>
      <xdr:spPr>
        <a:xfrm>
          <a:off x="3395989" y="493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61930</xdr:rowOff>
    </xdr:from>
    <xdr:ext cx="405111" cy="259045"/>
    <xdr:sp macro="" textlink="">
      <xdr:nvSpPr>
        <xdr:cNvPr id="88" name="n_2aveValue有形固定資産減価償却率">
          <a:extLst>
            <a:ext uri="{FF2B5EF4-FFF2-40B4-BE49-F238E27FC236}">
              <a16:creationId xmlns:a16="http://schemas.microsoft.com/office/drawing/2014/main" id="{EE67B6AA-04E8-4844-927C-4710AC9E4AE6}"/>
            </a:ext>
          </a:extLst>
        </xdr:cNvPr>
        <xdr:cNvSpPr txBox="1"/>
      </xdr:nvSpPr>
      <xdr:spPr>
        <a:xfrm>
          <a:off x="2738129" y="49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89" name="n_3aveValue有形固定資産減価償却率">
          <a:extLst>
            <a:ext uri="{FF2B5EF4-FFF2-40B4-BE49-F238E27FC236}">
              <a16:creationId xmlns:a16="http://schemas.microsoft.com/office/drawing/2014/main" id="{778D69E1-D03B-47E4-96C0-4AC6C7461152}"/>
            </a:ext>
          </a:extLst>
        </xdr:cNvPr>
        <xdr:cNvSpPr txBox="1"/>
      </xdr:nvSpPr>
      <xdr:spPr>
        <a:xfrm>
          <a:off x="2067569" y="48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0" name="n_4aveValue有形固定資産減価償却率">
          <a:extLst>
            <a:ext uri="{FF2B5EF4-FFF2-40B4-BE49-F238E27FC236}">
              <a16:creationId xmlns:a16="http://schemas.microsoft.com/office/drawing/2014/main" id="{8A491F7D-EAC5-4B7C-8307-E802B591F313}"/>
            </a:ext>
          </a:extLst>
        </xdr:cNvPr>
        <xdr:cNvSpPr txBox="1"/>
      </xdr:nvSpPr>
      <xdr:spPr>
        <a:xfrm>
          <a:off x="1397009" y="480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91774</xdr:rowOff>
    </xdr:from>
    <xdr:ext cx="405111" cy="259045"/>
    <xdr:sp macro="" textlink="">
      <xdr:nvSpPr>
        <xdr:cNvPr id="91" name="n_1mainValue有形固定資産減価償却率">
          <a:extLst>
            <a:ext uri="{FF2B5EF4-FFF2-40B4-BE49-F238E27FC236}">
              <a16:creationId xmlns:a16="http://schemas.microsoft.com/office/drawing/2014/main" id="{044176BE-30B7-4314-A99F-CB4E372F3649}"/>
            </a:ext>
          </a:extLst>
        </xdr:cNvPr>
        <xdr:cNvSpPr txBox="1"/>
      </xdr:nvSpPr>
      <xdr:spPr>
        <a:xfrm>
          <a:off x="3395989" y="545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59390</xdr:rowOff>
    </xdr:from>
    <xdr:ext cx="405111" cy="259045"/>
    <xdr:sp macro="" textlink="">
      <xdr:nvSpPr>
        <xdr:cNvPr id="92" name="n_2mainValue有形固定資産減価償却率">
          <a:extLst>
            <a:ext uri="{FF2B5EF4-FFF2-40B4-BE49-F238E27FC236}">
              <a16:creationId xmlns:a16="http://schemas.microsoft.com/office/drawing/2014/main" id="{2EE8C190-35EB-40FC-A6B8-67758D3B7D69}"/>
            </a:ext>
          </a:extLst>
        </xdr:cNvPr>
        <xdr:cNvSpPr txBox="1"/>
      </xdr:nvSpPr>
      <xdr:spPr>
        <a:xfrm>
          <a:off x="2738129" y="542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3" name="n_3mainValue有形固定資産減価償却率">
          <a:extLst>
            <a:ext uri="{FF2B5EF4-FFF2-40B4-BE49-F238E27FC236}">
              <a16:creationId xmlns:a16="http://schemas.microsoft.com/office/drawing/2014/main" id="{1A9AA0A7-5A04-44FD-BDD7-18291967780D}"/>
            </a:ext>
          </a:extLst>
        </xdr:cNvPr>
        <xdr:cNvSpPr txBox="1"/>
      </xdr:nvSpPr>
      <xdr:spPr>
        <a:xfrm>
          <a:off x="2067569" y="550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151147</xdr:rowOff>
    </xdr:from>
    <xdr:ext cx="405111" cy="259045"/>
    <xdr:sp macro="" textlink="">
      <xdr:nvSpPr>
        <xdr:cNvPr id="94" name="n_4mainValue有形固定資産減価償却率">
          <a:extLst>
            <a:ext uri="{FF2B5EF4-FFF2-40B4-BE49-F238E27FC236}">
              <a16:creationId xmlns:a16="http://schemas.microsoft.com/office/drawing/2014/main" id="{490174D5-3813-47CB-85E6-434AFEB142AA}"/>
            </a:ext>
          </a:extLst>
        </xdr:cNvPr>
        <xdr:cNvSpPr txBox="1"/>
      </xdr:nvSpPr>
      <xdr:spPr>
        <a:xfrm>
          <a:off x="1397009"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40CC2DAD-2FD3-4607-AC62-E5D8245D309A}"/>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921824A-7AD7-4A41-B3E4-0F2EA63F939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4E6895FC-4F53-4C26-A42E-F8162ACFB1C4}"/>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505176D-5041-4A31-BC1E-910B737BA79F}"/>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B2C5D58-5EC6-4876-9A8C-30B4BA1D7114}"/>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CE2E3796-9519-4765-8367-E4BF2DC69786}"/>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2FDF2E6C-8AA4-4702-A545-146854C8A512}"/>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659D24F-C787-4280-9887-1A55F5E24411}"/>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2E8D01C6-60C2-4CEC-9C52-A6E18278EF33}"/>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3095EE1-72A3-45F0-9E3E-0EAF6A9D2FCE}"/>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9F8AB00-AA4F-4BF0-9E85-2202E4FA998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FD2C2C7C-81C9-4562-AE09-E294D6982879}"/>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80C4431-DCF5-481C-A49D-06C571AFF75E}"/>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これは、普通交付税及び臨時財政対策債発行可能額の増により経常一般財源等が増加したことや、財政調整基金等の充当可能特定歳入が増加したこと等によるものである。しかし、類似団体、愛媛県、全国平均と比較すると昨年度同様悪い状況となっている。今後も、給食センター等の大型事業の実施に伴い地方債の借入が見込まれることから、事業実施方法や事業規模等の精査により、経費削減及び将来負担額の抑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64684E2-3AEE-4388-80A1-D616055A4AD9}"/>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D264E21-7DFF-4F62-B38D-1AE3B471287B}"/>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277E1C58-2DD6-4065-8E2D-C4987A9CEFE7}"/>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849CE23F-7862-4B97-AC35-A909590420A2}"/>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96C15F0C-0CD3-4D1C-8C28-2DE3238E71F7}"/>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22E7AFE1-CFF0-4993-9884-2552B0F93472}"/>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F6CF2D0F-E3B2-4482-998A-4F1065BF08D5}"/>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2EAFE475-5685-40AB-8633-259E543DB50E}"/>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7F0C7380-A55C-4EAB-8B50-1D90C62AF674}"/>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D757D848-BDF1-4698-A3AA-B78C8A3894BA}"/>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9698C0EF-5C06-4DE2-9138-B066174600CE}"/>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F79BA004-06AE-400E-88C8-52DD9BEAC6ED}"/>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98A620F2-FCF2-4247-AC8C-F27C4B8E10F6}"/>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A71E2A5D-BCF2-4097-A6D3-F02E5B6096D2}"/>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AA85E6FC-FA06-435E-96F1-E1EE1A590815}"/>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DF3CF4F-AE71-49D5-A1A7-41829C632269}"/>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2B66022-8BEE-48FB-A917-3A405B621F01}"/>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5" name="直線コネクタ 124">
          <a:extLst>
            <a:ext uri="{FF2B5EF4-FFF2-40B4-BE49-F238E27FC236}">
              <a16:creationId xmlns:a16="http://schemas.microsoft.com/office/drawing/2014/main" id="{7F5F5566-8A4B-4A53-8159-B794AA0AA800}"/>
            </a:ext>
          </a:extLst>
        </xdr:cNvPr>
        <xdr:cNvCxnSpPr/>
      </xdr:nvCxnSpPr>
      <xdr:spPr>
        <a:xfrm flipV="1">
          <a:off x="13027660" y="4390843"/>
          <a:ext cx="1269" cy="127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26" name="債務償還比率最小値テキスト">
          <a:extLst>
            <a:ext uri="{FF2B5EF4-FFF2-40B4-BE49-F238E27FC236}">
              <a16:creationId xmlns:a16="http://schemas.microsoft.com/office/drawing/2014/main" id="{53CD9EE0-9776-4C16-8910-B1ED29532B8F}"/>
            </a:ext>
          </a:extLst>
        </xdr:cNvPr>
        <xdr:cNvSpPr txBox="1"/>
      </xdr:nvSpPr>
      <xdr:spPr>
        <a:xfrm>
          <a:off x="13080365" y="567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27" name="直線コネクタ 126">
          <a:extLst>
            <a:ext uri="{FF2B5EF4-FFF2-40B4-BE49-F238E27FC236}">
              <a16:creationId xmlns:a16="http://schemas.microsoft.com/office/drawing/2014/main" id="{E4E2267C-AB2B-4B18-9914-46BC70C816C8}"/>
            </a:ext>
          </a:extLst>
        </xdr:cNvPr>
        <xdr:cNvCxnSpPr/>
      </xdr:nvCxnSpPr>
      <xdr:spPr>
        <a:xfrm>
          <a:off x="12963525" y="566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B6933AF2-B205-4A6A-B3EF-75AA0A3710FD}"/>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498905C7-6230-4D8B-8F90-515AFED25B72}"/>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0" name="債務償還比率平均値テキスト">
          <a:extLst>
            <a:ext uri="{FF2B5EF4-FFF2-40B4-BE49-F238E27FC236}">
              <a16:creationId xmlns:a16="http://schemas.microsoft.com/office/drawing/2014/main" id="{9E975932-396E-4821-AED3-952DC5330EBE}"/>
            </a:ext>
          </a:extLst>
        </xdr:cNvPr>
        <xdr:cNvSpPr txBox="1"/>
      </xdr:nvSpPr>
      <xdr:spPr>
        <a:xfrm>
          <a:off x="13080365" y="487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1" name="フローチャート: 判断 130">
          <a:extLst>
            <a:ext uri="{FF2B5EF4-FFF2-40B4-BE49-F238E27FC236}">
              <a16:creationId xmlns:a16="http://schemas.microsoft.com/office/drawing/2014/main" id="{E582E658-E61A-4147-A5D1-AADF3A3D6CF2}"/>
            </a:ext>
          </a:extLst>
        </xdr:cNvPr>
        <xdr:cNvSpPr/>
      </xdr:nvSpPr>
      <xdr:spPr>
        <a:xfrm>
          <a:off x="13001625" y="5027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2" name="フローチャート: 判断 131">
          <a:extLst>
            <a:ext uri="{FF2B5EF4-FFF2-40B4-BE49-F238E27FC236}">
              <a16:creationId xmlns:a16="http://schemas.microsoft.com/office/drawing/2014/main" id="{5A154446-9029-4DCD-923A-B0453A19CD60}"/>
            </a:ext>
          </a:extLst>
        </xdr:cNvPr>
        <xdr:cNvSpPr/>
      </xdr:nvSpPr>
      <xdr:spPr>
        <a:xfrm>
          <a:off x="12359005" y="54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3" name="フローチャート: 判断 132">
          <a:extLst>
            <a:ext uri="{FF2B5EF4-FFF2-40B4-BE49-F238E27FC236}">
              <a16:creationId xmlns:a16="http://schemas.microsoft.com/office/drawing/2014/main" id="{3D3686A0-2FD6-4C91-A8EF-85D5CFA05ECF}"/>
            </a:ext>
          </a:extLst>
        </xdr:cNvPr>
        <xdr:cNvSpPr/>
      </xdr:nvSpPr>
      <xdr:spPr>
        <a:xfrm>
          <a:off x="11688445" y="5460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4" name="フローチャート: 判断 133">
          <a:extLst>
            <a:ext uri="{FF2B5EF4-FFF2-40B4-BE49-F238E27FC236}">
              <a16:creationId xmlns:a16="http://schemas.microsoft.com/office/drawing/2014/main" id="{6A9501A8-D703-40D8-915B-30E1D174807A}"/>
            </a:ext>
          </a:extLst>
        </xdr:cNvPr>
        <xdr:cNvSpPr/>
      </xdr:nvSpPr>
      <xdr:spPr>
        <a:xfrm>
          <a:off x="11017885" y="538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5" name="フローチャート: 判断 134">
          <a:extLst>
            <a:ext uri="{FF2B5EF4-FFF2-40B4-BE49-F238E27FC236}">
              <a16:creationId xmlns:a16="http://schemas.microsoft.com/office/drawing/2014/main" id="{BDC36393-FF9E-4F3D-9AA3-ABCC4C7C3837}"/>
            </a:ext>
          </a:extLst>
        </xdr:cNvPr>
        <xdr:cNvSpPr/>
      </xdr:nvSpPr>
      <xdr:spPr>
        <a:xfrm>
          <a:off x="10347325" y="537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498AC34-5E4D-40B3-BFFD-ED3CA208259A}"/>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2BA2335-BC9F-4135-8C5E-59A92E546806}"/>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8CD922D-EDC6-4CC5-B288-11DAA12FF83F}"/>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DFE2D5E-BE38-4E28-935C-7172CA2A7957}"/>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00BD4A6-F627-4E9B-830B-AEAF67A48237}"/>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18134</xdr:rowOff>
    </xdr:from>
    <xdr:to>
      <xdr:col>76</xdr:col>
      <xdr:colOff>73025</xdr:colOff>
      <xdr:row>31</xdr:row>
      <xdr:rowOff>119734</xdr:rowOff>
    </xdr:to>
    <xdr:sp macro="" textlink="">
      <xdr:nvSpPr>
        <xdr:cNvPr id="141" name="楕円 140">
          <a:extLst>
            <a:ext uri="{FF2B5EF4-FFF2-40B4-BE49-F238E27FC236}">
              <a16:creationId xmlns:a16="http://schemas.microsoft.com/office/drawing/2014/main" id="{819C5BFA-5CB2-4978-AD00-32F34B42E8FF}"/>
            </a:ext>
          </a:extLst>
        </xdr:cNvPr>
        <xdr:cNvSpPr/>
      </xdr:nvSpPr>
      <xdr:spPr>
        <a:xfrm>
          <a:off x="13001625" y="5214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168011</xdr:rowOff>
    </xdr:from>
    <xdr:ext cx="469744" cy="259045"/>
    <xdr:sp macro="" textlink="">
      <xdr:nvSpPr>
        <xdr:cNvPr id="142" name="債務償還比率該当値テキスト">
          <a:extLst>
            <a:ext uri="{FF2B5EF4-FFF2-40B4-BE49-F238E27FC236}">
              <a16:creationId xmlns:a16="http://schemas.microsoft.com/office/drawing/2014/main" id="{7A9D9652-B6D3-4A2A-8A67-16CB6F83C42A}"/>
            </a:ext>
          </a:extLst>
        </xdr:cNvPr>
        <xdr:cNvSpPr txBox="1"/>
      </xdr:nvSpPr>
      <xdr:spPr>
        <a:xfrm>
          <a:off x="13080365" y="51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120297</xdr:rowOff>
    </xdr:from>
    <xdr:to>
      <xdr:col>72</xdr:col>
      <xdr:colOff>123825</xdr:colOff>
      <xdr:row>34</xdr:row>
      <xdr:rowOff>50447</xdr:rowOff>
    </xdr:to>
    <xdr:sp macro="" textlink="">
      <xdr:nvSpPr>
        <xdr:cNvPr id="143" name="楕円 142">
          <a:extLst>
            <a:ext uri="{FF2B5EF4-FFF2-40B4-BE49-F238E27FC236}">
              <a16:creationId xmlns:a16="http://schemas.microsoft.com/office/drawing/2014/main" id="{92D5307C-4107-452F-BEAE-3AFA92352BD1}"/>
            </a:ext>
          </a:extLst>
        </xdr:cNvPr>
        <xdr:cNvSpPr/>
      </xdr:nvSpPr>
      <xdr:spPr>
        <a:xfrm>
          <a:off x="12359005" y="5652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68934</xdr:rowOff>
    </xdr:from>
    <xdr:to>
      <xdr:col>76</xdr:col>
      <xdr:colOff>22225</xdr:colOff>
      <xdr:row>33</xdr:row>
      <xdr:rowOff>171097</xdr:rowOff>
    </xdr:to>
    <xdr:cxnSp macro="">
      <xdr:nvCxnSpPr>
        <xdr:cNvPr id="144" name="直線コネクタ 143">
          <a:extLst>
            <a:ext uri="{FF2B5EF4-FFF2-40B4-BE49-F238E27FC236}">
              <a16:creationId xmlns:a16="http://schemas.microsoft.com/office/drawing/2014/main" id="{C0B7E19D-C661-4E62-9B19-7E1AD034FE85}"/>
            </a:ext>
          </a:extLst>
        </xdr:cNvPr>
        <xdr:cNvCxnSpPr/>
      </xdr:nvCxnSpPr>
      <xdr:spPr>
        <a:xfrm flipV="1">
          <a:off x="12409805" y="5265774"/>
          <a:ext cx="619760" cy="4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155303</xdr:rowOff>
    </xdr:from>
    <xdr:to>
      <xdr:col>68</xdr:col>
      <xdr:colOff>123825</xdr:colOff>
      <xdr:row>34</xdr:row>
      <xdr:rowOff>85453</xdr:rowOff>
    </xdr:to>
    <xdr:sp macro="" textlink="">
      <xdr:nvSpPr>
        <xdr:cNvPr id="145" name="楕円 144">
          <a:extLst>
            <a:ext uri="{FF2B5EF4-FFF2-40B4-BE49-F238E27FC236}">
              <a16:creationId xmlns:a16="http://schemas.microsoft.com/office/drawing/2014/main" id="{46C90451-59C0-41F4-95AC-751DEF4C0203}"/>
            </a:ext>
          </a:extLst>
        </xdr:cNvPr>
        <xdr:cNvSpPr/>
      </xdr:nvSpPr>
      <xdr:spPr>
        <a:xfrm>
          <a:off x="11688445" y="5687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171097</xdr:rowOff>
    </xdr:from>
    <xdr:to>
      <xdr:col>72</xdr:col>
      <xdr:colOff>73025</xdr:colOff>
      <xdr:row>34</xdr:row>
      <xdr:rowOff>34653</xdr:rowOff>
    </xdr:to>
    <xdr:cxnSp macro="">
      <xdr:nvCxnSpPr>
        <xdr:cNvPr id="146" name="直線コネクタ 145">
          <a:extLst>
            <a:ext uri="{FF2B5EF4-FFF2-40B4-BE49-F238E27FC236}">
              <a16:creationId xmlns:a16="http://schemas.microsoft.com/office/drawing/2014/main" id="{C7218EFC-9E90-49DD-8A55-071BB792DE16}"/>
            </a:ext>
          </a:extLst>
        </xdr:cNvPr>
        <xdr:cNvCxnSpPr/>
      </xdr:nvCxnSpPr>
      <xdr:spPr>
        <a:xfrm flipV="1">
          <a:off x="11739245" y="5703217"/>
          <a:ext cx="67056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139727</xdr:rowOff>
    </xdr:from>
    <xdr:to>
      <xdr:col>64</xdr:col>
      <xdr:colOff>123825</xdr:colOff>
      <xdr:row>34</xdr:row>
      <xdr:rowOff>69877</xdr:rowOff>
    </xdr:to>
    <xdr:sp macro="" textlink="">
      <xdr:nvSpPr>
        <xdr:cNvPr id="147" name="楕円 146">
          <a:extLst>
            <a:ext uri="{FF2B5EF4-FFF2-40B4-BE49-F238E27FC236}">
              <a16:creationId xmlns:a16="http://schemas.microsoft.com/office/drawing/2014/main" id="{2C163026-2B1F-436D-AC89-69BD32271899}"/>
            </a:ext>
          </a:extLst>
        </xdr:cNvPr>
        <xdr:cNvSpPr/>
      </xdr:nvSpPr>
      <xdr:spPr>
        <a:xfrm>
          <a:off x="11017885" y="5671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19077</xdr:rowOff>
    </xdr:from>
    <xdr:to>
      <xdr:col>68</xdr:col>
      <xdr:colOff>73025</xdr:colOff>
      <xdr:row>34</xdr:row>
      <xdr:rowOff>34653</xdr:rowOff>
    </xdr:to>
    <xdr:cxnSp macro="">
      <xdr:nvCxnSpPr>
        <xdr:cNvPr id="148" name="直線コネクタ 147">
          <a:extLst>
            <a:ext uri="{FF2B5EF4-FFF2-40B4-BE49-F238E27FC236}">
              <a16:creationId xmlns:a16="http://schemas.microsoft.com/office/drawing/2014/main" id="{45C176D0-0FC4-45A5-A7C7-D0DD0878BED8}"/>
            </a:ext>
          </a:extLst>
        </xdr:cNvPr>
        <xdr:cNvCxnSpPr/>
      </xdr:nvCxnSpPr>
      <xdr:spPr>
        <a:xfrm>
          <a:off x="11068685" y="5718837"/>
          <a:ext cx="67056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17435</xdr:rowOff>
    </xdr:from>
    <xdr:to>
      <xdr:col>60</xdr:col>
      <xdr:colOff>123825</xdr:colOff>
      <xdr:row>33</xdr:row>
      <xdr:rowOff>119035</xdr:rowOff>
    </xdr:to>
    <xdr:sp macro="" textlink="">
      <xdr:nvSpPr>
        <xdr:cNvPr id="149" name="楕円 148">
          <a:extLst>
            <a:ext uri="{FF2B5EF4-FFF2-40B4-BE49-F238E27FC236}">
              <a16:creationId xmlns:a16="http://schemas.microsoft.com/office/drawing/2014/main" id="{FDAE6444-31D2-44A2-BE5A-43D594E70C9D}"/>
            </a:ext>
          </a:extLst>
        </xdr:cNvPr>
        <xdr:cNvSpPr/>
      </xdr:nvSpPr>
      <xdr:spPr>
        <a:xfrm>
          <a:off x="10347325" y="5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68235</xdr:rowOff>
    </xdr:from>
    <xdr:to>
      <xdr:col>64</xdr:col>
      <xdr:colOff>73025</xdr:colOff>
      <xdr:row>34</xdr:row>
      <xdr:rowOff>19077</xdr:rowOff>
    </xdr:to>
    <xdr:cxnSp macro="">
      <xdr:nvCxnSpPr>
        <xdr:cNvPr id="150" name="直線コネクタ 149">
          <a:extLst>
            <a:ext uri="{FF2B5EF4-FFF2-40B4-BE49-F238E27FC236}">
              <a16:creationId xmlns:a16="http://schemas.microsoft.com/office/drawing/2014/main" id="{6EEB8E91-D79F-4F55-AF08-2457C2CEAF7B}"/>
            </a:ext>
          </a:extLst>
        </xdr:cNvPr>
        <xdr:cNvCxnSpPr/>
      </xdr:nvCxnSpPr>
      <xdr:spPr>
        <a:xfrm>
          <a:off x="10398125" y="5600355"/>
          <a:ext cx="670560" cy="1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9569</xdr:rowOff>
    </xdr:from>
    <xdr:ext cx="469744" cy="259045"/>
    <xdr:sp macro="" textlink="">
      <xdr:nvSpPr>
        <xdr:cNvPr id="151" name="n_1aveValue債務償還比率">
          <a:extLst>
            <a:ext uri="{FF2B5EF4-FFF2-40B4-BE49-F238E27FC236}">
              <a16:creationId xmlns:a16="http://schemas.microsoft.com/office/drawing/2014/main" id="{A32FF9C5-19BC-4A7E-B3C1-1FDBF6C9B625}"/>
            </a:ext>
          </a:extLst>
        </xdr:cNvPr>
        <xdr:cNvSpPr txBox="1"/>
      </xdr:nvSpPr>
      <xdr:spPr>
        <a:xfrm>
          <a:off x="12185092" y="52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43034</xdr:rowOff>
    </xdr:from>
    <xdr:ext cx="469744" cy="259045"/>
    <xdr:sp macro="" textlink="">
      <xdr:nvSpPr>
        <xdr:cNvPr id="152" name="n_2aveValue債務償還比率">
          <a:extLst>
            <a:ext uri="{FF2B5EF4-FFF2-40B4-BE49-F238E27FC236}">
              <a16:creationId xmlns:a16="http://schemas.microsoft.com/office/drawing/2014/main" id="{D8AED15E-847E-4E52-B8F0-E72BF875CA19}"/>
            </a:ext>
          </a:extLst>
        </xdr:cNvPr>
        <xdr:cNvSpPr txBox="1"/>
      </xdr:nvSpPr>
      <xdr:spPr>
        <a:xfrm>
          <a:off x="11527232" y="52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137994</xdr:rowOff>
    </xdr:from>
    <xdr:ext cx="469744" cy="259045"/>
    <xdr:sp macro="" textlink="">
      <xdr:nvSpPr>
        <xdr:cNvPr id="153" name="n_3aveValue債務償還比率">
          <a:extLst>
            <a:ext uri="{FF2B5EF4-FFF2-40B4-BE49-F238E27FC236}">
              <a16:creationId xmlns:a16="http://schemas.microsoft.com/office/drawing/2014/main" id="{8FEC815F-EAE7-48F0-BE74-0BC72775C1D1}"/>
            </a:ext>
          </a:extLst>
        </xdr:cNvPr>
        <xdr:cNvSpPr txBox="1"/>
      </xdr:nvSpPr>
      <xdr:spPr>
        <a:xfrm>
          <a:off x="10856672" y="516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4" name="n_4aveValue債務償還比率">
          <a:extLst>
            <a:ext uri="{FF2B5EF4-FFF2-40B4-BE49-F238E27FC236}">
              <a16:creationId xmlns:a16="http://schemas.microsoft.com/office/drawing/2014/main" id="{98DDB58C-0563-4E4D-BC14-7C7FB6F545A7}"/>
            </a:ext>
          </a:extLst>
        </xdr:cNvPr>
        <xdr:cNvSpPr txBox="1"/>
      </xdr:nvSpPr>
      <xdr:spPr>
        <a:xfrm>
          <a:off x="10186112" y="51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41574</xdr:rowOff>
    </xdr:from>
    <xdr:ext cx="469744" cy="259045"/>
    <xdr:sp macro="" textlink="">
      <xdr:nvSpPr>
        <xdr:cNvPr id="155" name="n_1mainValue債務償還比率">
          <a:extLst>
            <a:ext uri="{FF2B5EF4-FFF2-40B4-BE49-F238E27FC236}">
              <a16:creationId xmlns:a16="http://schemas.microsoft.com/office/drawing/2014/main" id="{A3E5FD6F-EDEB-408B-85DD-DDFFE59985AB}"/>
            </a:ext>
          </a:extLst>
        </xdr:cNvPr>
        <xdr:cNvSpPr txBox="1"/>
      </xdr:nvSpPr>
      <xdr:spPr>
        <a:xfrm>
          <a:off x="12185092" y="57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76580</xdr:rowOff>
    </xdr:from>
    <xdr:ext cx="469744" cy="259045"/>
    <xdr:sp macro="" textlink="">
      <xdr:nvSpPr>
        <xdr:cNvPr id="156" name="n_2mainValue債務償還比率">
          <a:extLst>
            <a:ext uri="{FF2B5EF4-FFF2-40B4-BE49-F238E27FC236}">
              <a16:creationId xmlns:a16="http://schemas.microsoft.com/office/drawing/2014/main" id="{846AD08C-67FE-46E6-8346-86E05DDDA9F6}"/>
            </a:ext>
          </a:extLst>
        </xdr:cNvPr>
        <xdr:cNvSpPr txBox="1"/>
      </xdr:nvSpPr>
      <xdr:spPr>
        <a:xfrm>
          <a:off x="11527232" y="57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61004</xdr:rowOff>
    </xdr:from>
    <xdr:ext cx="469744" cy="259045"/>
    <xdr:sp macro="" textlink="">
      <xdr:nvSpPr>
        <xdr:cNvPr id="157" name="n_3mainValue債務償還比率">
          <a:extLst>
            <a:ext uri="{FF2B5EF4-FFF2-40B4-BE49-F238E27FC236}">
              <a16:creationId xmlns:a16="http://schemas.microsoft.com/office/drawing/2014/main" id="{FE7DED50-8229-494D-B4D1-EB9EDB076C2F}"/>
            </a:ext>
          </a:extLst>
        </xdr:cNvPr>
        <xdr:cNvSpPr txBox="1"/>
      </xdr:nvSpPr>
      <xdr:spPr>
        <a:xfrm>
          <a:off x="10856672" y="57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110162</xdr:rowOff>
    </xdr:from>
    <xdr:ext cx="469744" cy="259045"/>
    <xdr:sp macro="" textlink="">
      <xdr:nvSpPr>
        <xdr:cNvPr id="158" name="n_4mainValue債務償還比率">
          <a:extLst>
            <a:ext uri="{FF2B5EF4-FFF2-40B4-BE49-F238E27FC236}">
              <a16:creationId xmlns:a16="http://schemas.microsoft.com/office/drawing/2014/main" id="{AD75A879-EF2F-4314-AD7B-62F5266DE0E6}"/>
            </a:ext>
          </a:extLst>
        </xdr:cNvPr>
        <xdr:cNvSpPr txBox="1"/>
      </xdr:nvSpPr>
      <xdr:spPr>
        <a:xfrm>
          <a:off x="10186112" y="564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FBCF34F-072A-4CE1-8C71-69442D2AA999}"/>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E3998313-C7F0-4596-9AD3-19D4D92420AF}"/>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87D57BC-EEE0-4EA4-AB18-BEAB09F9C22F}"/>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E608ADE-1032-4142-8014-F0A3EF95AB71}"/>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BD9CEB58-9535-4581-AD07-6FDEB2A6DA43}"/>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450B5B8C-C1F2-4A0B-ADAA-EFA29ECD7678}"/>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4FB5D3-9D47-4A2F-8FFD-C523F0439C2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FF74EF-8985-4E87-ACBE-B859019CE22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07EF96-AA2A-40AF-94D0-CAEAC833146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F42FF6-4E7B-4783-92B1-392A8069933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C501ED-B247-4F9E-8D9F-4260847E7E3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44037D-69DD-45E4-A0B9-C3002A4F977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045572-0EC6-459C-AA71-79F61869CFA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6D30E0-31B7-4EF2-9CEE-F70ECE3E49D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CC8DD9-294A-42B4-9AD3-EE2DB550317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F8E6DC-2002-4CAE-837A-50A2D3EF1E0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E94527-C513-44CD-95F1-E780499FF7F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40FA1B-EB4A-454E-A20B-AB457CADF0B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0DF364-B918-4C70-AAA4-978208B63BC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4C8891-7BB9-4FFF-91AE-14F676743A8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B2678B-0EA4-462D-BEC3-1422D23E541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557860-9B37-4611-89BA-750A90A782C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C4ADB1-A9F3-45EC-8B28-631A4E6A3B1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39B021-13BB-415F-A736-061AEA71167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C33697-73EC-4EF9-AB91-D7BD7C7BBB0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BE41DD-B649-46E8-BAD6-152D7C5189F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AC4972-DD95-4E91-93EC-A56B4ADC8C6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254333-AC61-45CD-B7FC-2631E9AE8C3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3F70CF-1B7D-43FE-B90D-48C4EB327F2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8C053C-344C-404A-9E84-D7B2FEBA434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45E94E-0E1B-48DE-805B-39A49B92ED4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E6C562-6522-4CAF-A324-098EC1266EC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C64FB0-68A8-490F-9693-7A7F5E357D9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2E8929-C4C4-4DAF-BE12-B3915B0D72C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744E74-374E-4C02-89E5-5079F7A1CD2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E505F1-9686-4CAC-BDA7-10DD5A49DEB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82A071-04E7-4A20-BD2F-422D2774D1A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597C44-2CDE-4533-ABF9-4C7E9975F09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EB5BF8-4584-433B-9EF4-1B736B38DAC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BE7C26-0D61-431A-AC10-EF7EBF2BDDC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5FC7F6-6C41-47D5-AF85-9362D4B4337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EF19DE-F923-4662-9AA3-8751669F19E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F005E4-4B8C-4A84-82D5-E7935506827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16C460-0E8B-4F89-983B-EF4B2892BC9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CEFCA3-54EB-45F4-BFE9-B9AFAC4A741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8EBD3E-38C2-40E3-B4F5-47DC1C784EB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7A47EA5-34FF-43FF-9368-66014D02223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367D55-6048-434C-B4DA-AE940B63906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25C3A076-C14F-4867-BB5A-0912BB9FBAF1}"/>
            </a:ext>
          </a:extLst>
        </xdr:cNvPr>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EAFD237E-D586-4BD1-A45B-304485C4CDF4}"/>
            </a:ext>
          </a:extLst>
        </xdr:cNvPr>
        <xdr:cNvSpPr txBox="1"/>
      </xdr:nvSpPr>
      <xdr:spPr>
        <a:xfrm>
          <a:off x="27196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FD7F54E4-4EAF-44D8-BFB3-77262B641B4E}"/>
            </a:ext>
          </a:extLst>
        </xdr:cNvPr>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C8292221-5816-43FE-B433-CB0B4C51F9F2}"/>
            </a:ext>
          </a:extLst>
        </xdr:cNvPr>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DD7535D3-C868-4138-97F6-6795AE2A12EC}"/>
            </a:ext>
          </a:extLst>
        </xdr:cNvPr>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33826927-0F9B-40E2-86C8-4E3CD1EDD90C}"/>
            </a:ext>
          </a:extLst>
        </xdr:cNvPr>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19DC70B2-E8E9-4491-AAF2-BA91911DA4D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AECD1ED7-CD10-4BE9-B8E3-B4AA8841F50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14FF5FAF-5873-494C-8A12-5B1BD8DE2EFD}"/>
            </a:ext>
          </a:extLst>
        </xdr:cNvPr>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ECDB47E3-CDE4-4AAA-BEF3-C3E5CF717486}"/>
            </a:ext>
          </a:extLst>
        </xdr:cNvPr>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F17D42F9-EB64-4117-A7BF-441646BAB19A}"/>
            </a:ext>
          </a:extLst>
        </xdr:cNvPr>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AD18F934-20B6-440E-8925-63219C5126C4}"/>
            </a:ext>
          </a:extLst>
        </xdr:cNvPr>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B763A960-51B6-453C-9384-1B4FA55A1F09}"/>
            </a:ext>
          </a:extLst>
        </xdr:cNvPr>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B5B83A1F-9442-4951-8BF4-462A35B601D5}"/>
            </a:ext>
          </a:extLst>
        </xdr:cNvPr>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D0E66E6F-ED15-4A08-AD6C-B42632B14A3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1757D948-D377-4AF1-A204-AC4C42A09633}"/>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D78F3B96-B01E-412D-8DC1-7AB10829532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5364B3F5-349B-4C73-92C0-558F3768EFF8}"/>
            </a:ext>
          </a:extLst>
        </xdr:cNvPr>
        <xdr:cNvCxnSpPr/>
      </xdr:nvCxnSpPr>
      <xdr:spPr>
        <a:xfrm flipV="1">
          <a:off x="4086225" y="5634037"/>
          <a:ext cx="0" cy="13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629AD0FC-2009-4139-89DE-AE0B8D8F18A4}"/>
            </a:ext>
          </a:extLst>
        </xdr:cNvPr>
        <xdr:cNvSpPr txBox="1"/>
      </xdr:nvSpPr>
      <xdr:spPr>
        <a:xfrm>
          <a:off x="412496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836E2084-5436-4636-9841-3BE3DB4B5EF5}"/>
            </a:ext>
          </a:extLst>
        </xdr:cNvPr>
        <xdr:cNvCxnSpPr/>
      </xdr:nvCxnSpPr>
      <xdr:spPr>
        <a:xfrm>
          <a:off x="402082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7F670BFD-4DC5-4D81-B90D-0B7D784CCE66}"/>
            </a:ext>
          </a:extLst>
        </xdr:cNvPr>
        <xdr:cNvSpPr txBox="1"/>
      </xdr:nvSpPr>
      <xdr:spPr>
        <a:xfrm>
          <a:off x="4124960" y="541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1934F192-891A-4F71-8243-0396D1C3164D}"/>
            </a:ext>
          </a:extLst>
        </xdr:cNvPr>
        <xdr:cNvCxnSpPr/>
      </xdr:nvCxnSpPr>
      <xdr:spPr>
        <a:xfrm>
          <a:off x="4020820" y="563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3C9930B7-96C9-4525-82C2-1D877F830419}"/>
            </a:ext>
          </a:extLst>
        </xdr:cNvPr>
        <xdr:cNvSpPr txBox="1"/>
      </xdr:nvSpPr>
      <xdr:spPr>
        <a:xfrm>
          <a:off x="412496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B78B4B0D-F4AF-48B2-9DCF-B9B3A6DC3BBA}"/>
            </a:ext>
          </a:extLst>
        </xdr:cNvPr>
        <xdr:cNvSpPr/>
      </xdr:nvSpPr>
      <xdr:spPr>
        <a:xfrm>
          <a:off x="403606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53975</xdr:rowOff>
    </xdr:from>
    <xdr:to>
      <xdr:col>20</xdr:col>
      <xdr:colOff>38100</xdr:colOff>
      <xdr:row>36</xdr:row>
      <xdr:rowOff>155575</xdr:rowOff>
    </xdr:to>
    <xdr:sp macro="" textlink="">
      <xdr:nvSpPr>
        <xdr:cNvPr id="68" name="フローチャート: 判断 67">
          <a:extLst>
            <a:ext uri="{FF2B5EF4-FFF2-40B4-BE49-F238E27FC236}">
              <a16:creationId xmlns:a16="http://schemas.microsoft.com/office/drawing/2014/main" id="{31F188F0-84F6-4D78-8468-33A13EFEF680}"/>
            </a:ext>
          </a:extLst>
        </xdr:cNvPr>
        <xdr:cNvSpPr/>
      </xdr:nvSpPr>
      <xdr:spPr>
        <a:xfrm>
          <a:off x="3312160" y="608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168275</xdr:rowOff>
    </xdr:from>
    <xdr:to>
      <xdr:col>15</xdr:col>
      <xdr:colOff>101600</xdr:colOff>
      <xdr:row>36</xdr:row>
      <xdr:rowOff>98425</xdr:rowOff>
    </xdr:to>
    <xdr:sp macro="" textlink="">
      <xdr:nvSpPr>
        <xdr:cNvPr id="69" name="フローチャート: 判断 68">
          <a:extLst>
            <a:ext uri="{FF2B5EF4-FFF2-40B4-BE49-F238E27FC236}">
              <a16:creationId xmlns:a16="http://schemas.microsoft.com/office/drawing/2014/main" id="{C565D840-21E9-42EA-AE42-7AE629E20345}"/>
            </a:ext>
          </a:extLst>
        </xdr:cNvPr>
        <xdr:cNvSpPr/>
      </xdr:nvSpPr>
      <xdr:spPr>
        <a:xfrm>
          <a:off x="2514600" y="603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108267</xdr:rowOff>
    </xdr:from>
    <xdr:to>
      <xdr:col>10</xdr:col>
      <xdr:colOff>165100</xdr:colOff>
      <xdr:row>36</xdr:row>
      <xdr:rowOff>38417</xdr:rowOff>
    </xdr:to>
    <xdr:sp macro="" textlink="">
      <xdr:nvSpPr>
        <xdr:cNvPr id="70" name="フローチャート: 判断 69">
          <a:extLst>
            <a:ext uri="{FF2B5EF4-FFF2-40B4-BE49-F238E27FC236}">
              <a16:creationId xmlns:a16="http://schemas.microsoft.com/office/drawing/2014/main" id="{AB86C1BB-EF64-4DDA-85BA-E16631F6A992}"/>
            </a:ext>
          </a:extLst>
        </xdr:cNvPr>
        <xdr:cNvSpPr/>
      </xdr:nvSpPr>
      <xdr:spPr>
        <a:xfrm>
          <a:off x="1739900" y="5975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76835</xdr:rowOff>
    </xdr:from>
    <xdr:to>
      <xdr:col>6</xdr:col>
      <xdr:colOff>38100</xdr:colOff>
      <xdr:row>36</xdr:row>
      <xdr:rowOff>6985</xdr:rowOff>
    </xdr:to>
    <xdr:sp macro="" textlink="">
      <xdr:nvSpPr>
        <xdr:cNvPr id="71" name="フローチャート: 判断 70">
          <a:extLst>
            <a:ext uri="{FF2B5EF4-FFF2-40B4-BE49-F238E27FC236}">
              <a16:creationId xmlns:a16="http://schemas.microsoft.com/office/drawing/2014/main" id="{1B344894-B98A-4082-8D34-83E4DED96ADA}"/>
            </a:ext>
          </a:extLst>
        </xdr:cNvPr>
        <xdr:cNvSpPr/>
      </xdr:nvSpPr>
      <xdr:spPr>
        <a:xfrm>
          <a:off x="965200" y="5944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42FA1BA-3121-416B-A7E9-C08E5E035C5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1CA231E-54B0-4375-9FC9-6441FE13023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C641869-A9C3-40FC-BDB1-CE8330F2463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B2DC5762-5F8D-48C2-B7EA-D4BA4BD1124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803CEA4E-C24B-46B0-A0C3-8B8C5A4D523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125413</xdr:rowOff>
    </xdr:from>
    <xdr:to>
      <xdr:col>24</xdr:col>
      <xdr:colOff>114300</xdr:colOff>
      <xdr:row>38</xdr:row>
      <xdr:rowOff>55563</xdr:rowOff>
    </xdr:to>
    <xdr:sp macro="" textlink="">
      <xdr:nvSpPr>
        <xdr:cNvPr id="77" name="楕円 76">
          <a:extLst>
            <a:ext uri="{FF2B5EF4-FFF2-40B4-BE49-F238E27FC236}">
              <a16:creationId xmlns:a16="http://schemas.microsoft.com/office/drawing/2014/main" id="{2F627325-EECE-4BE3-B383-6C446CDBBD09}"/>
            </a:ext>
          </a:extLst>
        </xdr:cNvPr>
        <xdr:cNvSpPr/>
      </xdr:nvSpPr>
      <xdr:spPr>
        <a:xfrm>
          <a:off x="4036060" y="6328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103840</xdr:rowOff>
    </xdr:from>
    <xdr:ext cx="405111" cy="259045"/>
    <xdr:sp macro="" textlink="">
      <xdr:nvSpPr>
        <xdr:cNvPr id="78" name="【道路】&#10;有形固定資産減価償却率該当値テキスト">
          <a:extLst>
            <a:ext uri="{FF2B5EF4-FFF2-40B4-BE49-F238E27FC236}">
              <a16:creationId xmlns:a16="http://schemas.microsoft.com/office/drawing/2014/main" id="{71A01F5B-7966-47BB-9721-46F06B26310B}"/>
            </a:ext>
          </a:extLst>
        </xdr:cNvPr>
        <xdr:cNvSpPr txBox="1"/>
      </xdr:nvSpPr>
      <xdr:spPr>
        <a:xfrm>
          <a:off x="4124960" y="6306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125413</xdr:rowOff>
    </xdr:from>
    <xdr:to>
      <xdr:col>20</xdr:col>
      <xdr:colOff>38100</xdr:colOff>
      <xdr:row>38</xdr:row>
      <xdr:rowOff>55563</xdr:rowOff>
    </xdr:to>
    <xdr:sp macro="" textlink="">
      <xdr:nvSpPr>
        <xdr:cNvPr id="79" name="楕円 78">
          <a:extLst>
            <a:ext uri="{FF2B5EF4-FFF2-40B4-BE49-F238E27FC236}">
              <a16:creationId xmlns:a16="http://schemas.microsoft.com/office/drawing/2014/main" id="{74AA184C-1011-4463-A8E9-D4FEFA1A0033}"/>
            </a:ext>
          </a:extLst>
        </xdr:cNvPr>
        <xdr:cNvSpPr/>
      </xdr:nvSpPr>
      <xdr:spPr>
        <a:xfrm>
          <a:off x="3312160" y="6328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4763</xdr:rowOff>
    </xdr:from>
    <xdr:to>
      <xdr:col>24</xdr:col>
      <xdr:colOff>63500</xdr:colOff>
      <xdr:row>38</xdr:row>
      <xdr:rowOff>4763</xdr:rowOff>
    </xdr:to>
    <xdr:cxnSp macro="">
      <xdr:nvCxnSpPr>
        <xdr:cNvPr id="80" name="直線コネクタ 79">
          <a:extLst>
            <a:ext uri="{FF2B5EF4-FFF2-40B4-BE49-F238E27FC236}">
              <a16:creationId xmlns:a16="http://schemas.microsoft.com/office/drawing/2014/main" id="{B4F8F736-6D06-4D84-9C75-330495B3EF99}"/>
            </a:ext>
          </a:extLst>
        </xdr:cNvPr>
        <xdr:cNvCxnSpPr/>
      </xdr:nvCxnSpPr>
      <xdr:spPr>
        <a:xfrm>
          <a:off x="3355340" y="63750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113983</xdr:rowOff>
    </xdr:from>
    <xdr:to>
      <xdr:col>15</xdr:col>
      <xdr:colOff>101600</xdr:colOff>
      <xdr:row>38</xdr:row>
      <xdr:rowOff>44132</xdr:rowOff>
    </xdr:to>
    <xdr:sp macro="" textlink="">
      <xdr:nvSpPr>
        <xdr:cNvPr id="81" name="楕円 80">
          <a:extLst>
            <a:ext uri="{FF2B5EF4-FFF2-40B4-BE49-F238E27FC236}">
              <a16:creationId xmlns:a16="http://schemas.microsoft.com/office/drawing/2014/main" id="{73A66A90-1794-46E4-968E-7A65D65CEBDB}"/>
            </a:ext>
          </a:extLst>
        </xdr:cNvPr>
        <xdr:cNvSpPr/>
      </xdr:nvSpPr>
      <xdr:spPr>
        <a:xfrm>
          <a:off x="2514600" y="631666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164782</xdr:rowOff>
    </xdr:from>
    <xdr:to>
      <xdr:col>19</xdr:col>
      <xdr:colOff>177800</xdr:colOff>
      <xdr:row>38</xdr:row>
      <xdr:rowOff>4763</xdr:rowOff>
    </xdr:to>
    <xdr:cxnSp macro="">
      <xdr:nvCxnSpPr>
        <xdr:cNvPr id="82" name="直線コネクタ 81">
          <a:extLst>
            <a:ext uri="{FF2B5EF4-FFF2-40B4-BE49-F238E27FC236}">
              <a16:creationId xmlns:a16="http://schemas.microsoft.com/office/drawing/2014/main" id="{081F508C-B108-4A58-B769-DF006F9E8017}"/>
            </a:ext>
          </a:extLst>
        </xdr:cNvPr>
        <xdr:cNvCxnSpPr/>
      </xdr:nvCxnSpPr>
      <xdr:spPr>
        <a:xfrm>
          <a:off x="2565400" y="6367462"/>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83" name="楕円 82">
          <a:extLst>
            <a:ext uri="{FF2B5EF4-FFF2-40B4-BE49-F238E27FC236}">
              <a16:creationId xmlns:a16="http://schemas.microsoft.com/office/drawing/2014/main" id="{FA273A11-C561-4BF6-9404-2FA4D0C8FA22}"/>
            </a:ext>
          </a:extLst>
        </xdr:cNvPr>
        <xdr:cNvSpPr/>
      </xdr:nvSpPr>
      <xdr:spPr>
        <a:xfrm>
          <a:off x="1739900" y="634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164782</xdr:rowOff>
    </xdr:from>
    <xdr:to>
      <xdr:col>15</xdr:col>
      <xdr:colOff>50800</xdr:colOff>
      <xdr:row>38</xdr:row>
      <xdr:rowOff>19050</xdr:rowOff>
    </xdr:to>
    <xdr:cxnSp macro="">
      <xdr:nvCxnSpPr>
        <xdr:cNvPr id="84" name="直線コネクタ 83">
          <a:extLst>
            <a:ext uri="{FF2B5EF4-FFF2-40B4-BE49-F238E27FC236}">
              <a16:creationId xmlns:a16="http://schemas.microsoft.com/office/drawing/2014/main" id="{CE542200-D5BB-405E-8175-542C5FE8CB32}"/>
            </a:ext>
          </a:extLst>
        </xdr:cNvPr>
        <xdr:cNvCxnSpPr/>
      </xdr:nvCxnSpPr>
      <xdr:spPr>
        <a:xfrm flipV="1">
          <a:off x="1790700" y="6367462"/>
          <a:ext cx="7747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85408</xdr:rowOff>
    </xdr:from>
    <xdr:to>
      <xdr:col>6</xdr:col>
      <xdr:colOff>38100</xdr:colOff>
      <xdr:row>38</xdr:row>
      <xdr:rowOff>15557</xdr:rowOff>
    </xdr:to>
    <xdr:sp macro="" textlink="">
      <xdr:nvSpPr>
        <xdr:cNvPr id="85" name="楕円 84">
          <a:extLst>
            <a:ext uri="{FF2B5EF4-FFF2-40B4-BE49-F238E27FC236}">
              <a16:creationId xmlns:a16="http://schemas.microsoft.com/office/drawing/2014/main" id="{4A44A8F0-A285-47B2-BC72-69FFE11F018B}"/>
            </a:ext>
          </a:extLst>
        </xdr:cNvPr>
        <xdr:cNvSpPr/>
      </xdr:nvSpPr>
      <xdr:spPr>
        <a:xfrm>
          <a:off x="965200" y="6288088"/>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136208</xdr:rowOff>
    </xdr:from>
    <xdr:to>
      <xdr:col>10</xdr:col>
      <xdr:colOff>114300</xdr:colOff>
      <xdr:row>38</xdr:row>
      <xdr:rowOff>19050</xdr:rowOff>
    </xdr:to>
    <xdr:cxnSp macro="">
      <xdr:nvCxnSpPr>
        <xdr:cNvPr id="86" name="直線コネクタ 85">
          <a:extLst>
            <a:ext uri="{FF2B5EF4-FFF2-40B4-BE49-F238E27FC236}">
              <a16:creationId xmlns:a16="http://schemas.microsoft.com/office/drawing/2014/main" id="{84F2704D-BEFD-4935-BD69-0472D43921A2}"/>
            </a:ext>
          </a:extLst>
        </xdr:cNvPr>
        <xdr:cNvCxnSpPr/>
      </xdr:nvCxnSpPr>
      <xdr:spPr>
        <a:xfrm>
          <a:off x="1008380" y="6338888"/>
          <a:ext cx="78232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652</xdr:rowOff>
    </xdr:from>
    <xdr:ext cx="405111" cy="259045"/>
    <xdr:sp macro="" textlink="">
      <xdr:nvSpPr>
        <xdr:cNvPr id="87" name="n_1aveValue【道路】&#10;有形固定資産減価償却率">
          <a:extLst>
            <a:ext uri="{FF2B5EF4-FFF2-40B4-BE49-F238E27FC236}">
              <a16:creationId xmlns:a16="http://schemas.microsoft.com/office/drawing/2014/main" id="{967B2BA1-928A-4EBE-8AD6-D1DF8434D2F8}"/>
            </a:ext>
          </a:extLst>
        </xdr:cNvPr>
        <xdr:cNvSpPr txBox="1"/>
      </xdr:nvSpPr>
      <xdr:spPr>
        <a:xfrm>
          <a:off x="317056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8" name="n_2aveValue【道路】&#10;有形固定資産減価償却率">
          <a:extLst>
            <a:ext uri="{FF2B5EF4-FFF2-40B4-BE49-F238E27FC236}">
              <a16:creationId xmlns:a16="http://schemas.microsoft.com/office/drawing/2014/main" id="{EC2F4AC0-7070-452B-8273-097A4486D18D}"/>
            </a:ext>
          </a:extLst>
        </xdr:cNvPr>
        <xdr:cNvSpPr txBox="1"/>
      </xdr:nvSpPr>
      <xdr:spPr>
        <a:xfrm>
          <a:off x="238570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54944</xdr:rowOff>
    </xdr:from>
    <xdr:ext cx="405111" cy="259045"/>
    <xdr:sp macro="" textlink="">
      <xdr:nvSpPr>
        <xdr:cNvPr id="89" name="n_3aveValue【道路】&#10;有形固定資産減価償却率">
          <a:extLst>
            <a:ext uri="{FF2B5EF4-FFF2-40B4-BE49-F238E27FC236}">
              <a16:creationId xmlns:a16="http://schemas.microsoft.com/office/drawing/2014/main" id="{8BB59A0A-41C7-42E4-8D95-546761A29EB2}"/>
            </a:ext>
          </a:extLst>
        </xdr:cNvPr>
        <xdr:cNvSpPr txBox="1"/>
      </xdr:nvSpPr>
      <xdr:spPr>
        <a:xfrm>
          <a:off x="1611004" y="575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23512</xdr:rowOff>
    </xdr:from>
    <xdr:ext cx="405111" cy="259045"/>
    <xdr:sp macro="" textlink="">
      <xdr:nvSpPr>
        <xdr:cNvPr id="90" name="n_4aveValue【道路】&#10;有形固定資産減価償却率">
          <a:extLst>
            <a:ext uri="{FF2B5EF4-FFF2-40B4-BE49-F238E27FC236}">
              <a16:creationId xmlns:a16="http://schemas.microsoft.com/office/drawing/2014/main" id="{C2DBDB02-5346-473C-814C-45535F35C8AA}"/>
            </a:ext>
          </a:extLst>
        </xdr:cNvPr>
        <xdr:cNvSpPr txBox="1"/>
      </xdr:nvSpPr>
      <xdr:spPr>
        <a:xfrm>
          <a:off x="83630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46690</xdr:rowOff>
    </xdr:from>
    <xdr:ext cx="405111" cy="259045"/>
    <xdr:sp macro="" textlink="">
      <xdr:nvSpPr>
        <xdr:cNvPr id="91" name="n_1mainValue【道路】&#10;有形固定資産減価償却率">
          <a:extLst>
            <a:ext uri="{FF2B5EF4-FFF2-40B4-BE49-F238E27FC236}">
              <a16:creationId xmlns:a16="http://schemas.microsoft.com/office/drawing/2014/main" id="{87842C92-0B9C-45BA-97EC-4F7CDB1F1638}"/>
            </a:ext>
          </a:extLst>
        </xdr:cNvPr>
        <xdr:cNvSpPr txBox="1"/>
      </xdr:nvSpPr>
      <xdr:spPr>
        <a:xfrm>
          <a:off x="3170564" y="641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35259</xdr:rowOff>
    </xdr:from>
    <xdr:ext cx="405111" cy="259045"/>
    <xdr:sp macro="" textlink="">
      <xdr:nvSpPr>
        <xdr:cNvPr id="92" name="n_2mainValue【道路】&#10;有形固定資産減価償却率">
          <a:extLst>
            <a:ext uri="{FF2B5EF4-FFF2-40B4-BE49-F238E27FC236}">
              <a16:creationId xmlns:a16="http://schemas.microsoft.com/office/drawing/2014/main" id="{FCE1056F-78DE-4743-99B1-6D6DADC6B713}"/>
            </a:ext>
          </a:extLst>
        </xdr:cNvPr>
        <xdr:cNvSpPr txBox="1"/>
      </xdr:nvSpPr>
      <xdr:spPr>
        <a:xfrm>
          <a:off x="2385704" y="640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93" name="n_3mainValue【道路】&#10;有形固定資産減価償却率">
          <a:extLst>
            <a:ext uri="{FF2B5EF4-FFF2-40B4-BE49-F238E27FC236}">
              <a16:creationId xmlns:a16="http://schemas.microsoft.com/office/drawing/2014/main" id="{C646DBD9-6DE3-446C-9DBE-782C7E22D575}"/>
            </a:ext>
          </a:extLst>
        </xdr:cNvPr>
        <xdr:cNvSpPr txBox="1"/>
      </xdr:nvSpPr>
      <xdr:spPr>
        <a:xfrm>
          <a:off x="161100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6684</xdr:rowOff>
    </xdr:from>
    <xdr:ext cx="405111" cy="259045"/>
    <xdr:sp macro="" textlink="">
      <xdr:nvSpPr>
        <xdr:cNvPr id="94" name="n_4mainValue【道路】&#10;有形固定資産減価償却率">
          <a:extLst>
            <a:ext uri="{FF2B5EF4-FFF2-40B4-BE49-F238E27FC236}">
              <a16:creationId xmlns:a16="http://schemas.microsoft.com/office/drawing/2014/main" id="{25BD75AD-32BB-4981-85F2-0ADD879E4F7C}"/>
            </a:ext>
          </a:extLst>
        </xdr:cNvPr>
        <xdr:cNvSpPr txBox="1"/>
      </xdr:nvSpPr>
      <xdr:spPr>
        <a:xfrm>
          <a:off x="836304" y="637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257404D8-FBF4-465F-9889-0252722D4FC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BEE1170C-8F40-413C-A045-EF2D27AB50B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21512E1-5AE5-4CDB-AAF4-AA685C9E956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DB93FB65-2F46-42A0-9405-E8CBB65A33C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1A02BC5C-D2F1-49E7-934E-6A80564EA47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619157BA-89F9-466E-B861-288C23A9484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68D6757E-7E69-4835-B738-167BDBCBDBE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9D2F4176-878E-4799-AED5-B3999549C7B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A8C0074B-7C54-4C8D-91E3-5C244BD4078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E5F1631D-2EA2-4BC2-9AF8-A8387407DD2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9DBBC73D-9A49-4A17-BEDC-B2D1F75B10E2}"/>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D9ABE22B-4963-4F9E-88BD-A1A0B84B8F44}"/>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E1A6CB94-7174-42AE-8ADB-49AA9F7A5BDF}"/>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E9DAFAA0-4204-43F3-99C3-FD407F72905A}"/>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28A5202B-9D62-45FF-8611-A29B92746C19}"/>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FCC2C5B-386A-46D0-A95D-598F97ABC6C7}"/>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8503DCDB-1E2E-45E5-A15B-924F0EA392D7}"/>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FF21B743-F05A-49EA-837D-1766558DBFF3}"/>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8D44AE0A-2EFB-4D05-84C7-036CE0652595}"/>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7044F669-D6D9-4225-B0E4-491F7C5D5DA2}"/>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FE420992-2B44-4FDE-96B9-D530B6BC2253}"/>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B0A6E5B3-B83D-4782-AD76-8DD99CA038A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560D7DE3-A480-4101-8169-90E99E7ABE5E}"/>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9C944AD7-E9B5-43A7-96A8-AB3711E3A24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27E2BB9F-2B73-4275-B14C-E9AFD747C157}"/>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8E2CD714-CBE9-4D9A-97C6-0F341DC403C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7FBB7AB-FE4F-419B-AF60-98E85E79D7A8}"/>
            </a:ext>
          </a:extLst>
        </xdr:cNvPr>
        <xdr:cNvCxnSpPr/>
      </xdr:nvCxnSpPr>
      <xdr:spPr>
        <a:xfrm flipV="1">
          <a:off x="9219565" y="5560641"/>
          <a:ext cx="0"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5C37078D-081F-49E8-9275-69E263F34C69}"/>
            </a:ext>
          </a:extLst>
        </xdr:cNvPr>
        <xdr:cNvSpPr txBox="1"/>
      </xdr:nvSpPr>
      <xdr:spPr>
        <a:xfrm>
          <a:off x="9258300" y="69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643B3913-4DF0-4E63-8009-5F26D27FCBED}"/>
            </a:ext>
          </a:extLst>
        </xdr:cNvPr>
        <xdr:cNvCxnSpPr/>
      </xdr:nvCxnSpPr>
      <xdr:spPr>
        <a:xfrm>
          <a:off x="9154160" y="6976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FF56B243-D264-4018-ABB6-EA7CDF6473E2}"/>
            </a:ext>
          </a:extLst>
        </xdr:cNvPr>
        <xdr:cNvSpPr txBox="1"/>
      </xdr:nvSpPr>
      <xdr:spPr>
        <a:xfrm>
          <a:off x="9258300" y="53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8A87D26B-C01F-4739-98BD-1FDE847656CE}"/>
            </a:ext>
          </a:extLst>
        </xdr:cNvPr>
        <xdr:cNvCxnSpPr/>
      </xdr:nvCxnSpPr>
      <xdr:spPr>
        <a:xfrm>
          <a:off x="9154160" y="5560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a:extLst>
            <a:ext uri="{FF2B5EF4-FFF2-40B4-BE49-F238E27FC236}">
              <a16:creationId xmlns:a16="http://schemas.microsoft.com/office/drawing/2014/main" id="{19829EA7-9B2E-4B3B-A7C2-6DC4EC5D4E58}"/>
            </a:ext>
          </a:extLst>
        </xdr:cNvPr>
        <xdr:cNvSpPr txBox="1"/>
      </xdr:nvSpPr>
      <xdr:spPr>
        <a:xfrm>
          <a:off x="9258300" y="6331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C1A9C4A0-7A60-4F62-8B19-FBA44AB7C196}"/>
            </a:ext>
          </a:extLst>
        </xdr:cNvPr>
        <xdr:cNvSpPr/>
      </xdr:nvSpPr>
      <xdr:spPr>
        <a:xfrm>
          <a:off x="9192260" y="635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124134</xdr:rowOff>
    </xdr:from>
    <xdr:to>
      <xdr:col>50</xdr:col>
      <xdr:colOff>165100</xdr:colOff>
      <xdr:row>37</xdr:row>
      <xdr:rowOff>54284</xdr:rowOff>
    </xdr:to>
    <xdr:sp macro="" textlink="">
      <xdr:nvSpPr>
        <xdr:cNvPr id="128" name="フローチャート: 判断 127">
          <a:extLst>
            <a:ext uri="{FF2B5EF4-FFF2-40B4-BE49-F238E27FC236}">
              <a16:creationId xmlns:a16="http://schemas.microsoft.com/office/drawing/2014/main" id="{EC18E526-B8AC-49A6-AED2-C4F056820EC6}"/>
            </a:ext>
          </a:extLst>
        </xdr:cNvPr>
        <xdr:cNvSpPr/>
      </xdr:nvSpPr>
      <xdr:spPr>
        <a:xfrm>
          <a:off x="8445500" y="6159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166261</xdr:rowOff>
    </xdr:from>
    <xdr:to>
      <xdr:col>46</xdr:col>
      <xdr:colOff>38100</xdr:colOff>
      <xdr:row>36</xdr:row>
      <xdr:rowOff>96411</xdr:rowOff>
    </xdr:to>
    <xdr:sp macro="" textlink="">
      <xdr:nvSpPr>
        <xdr:cNvPr id="129" name="フローチャート: 判断 128">
          <a:extLst>
            <a:ext uri="{FF2B5EF4-FFF2-40B4-BE49-F238E27FC236}">
              <a16:creationId xmlns:a16="http://schemas.microsoft.com/office/drawing/2014/main" id="{4AD9C40A-BD71-4C50-ADC0-6F0523550446}"/>
            </a:ext>
          </a:extLst>
        </xdr:cNvPr>
        <xdr:cNvSpPr/>
      </xdr:nvSpPr>
      <xdr:spPr>
        <a:xfrm>
          <a:off x="7670800" y="6033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11793</xdr:rowOff>
    </xdr:from>
    <xdr:to>
      <xdr:col>41</xdr:col>
      <xdr:colOff>101600</xdr:colOff>
      <xdr:row>36</xdr:row>
      <xdr:rowOff>113393</xdr:rowOff>
    </xdr:to>
    <xdr:sp macro="" textlink="">
      <xdr:nvSpPr>
        <xdr:cNvPr id="130" name="フローチャート: 判断 129">
          <a:extLst>
            <a:ext uri="{FF2B5EF4-FFF2-40B4-BE49-F238E27FC236}">
              <a16:creationId xmlns:a16="http://schemas.microsoft.com/office/drawing/2014/main" id="{6C8FE129-297E-4A66-9533-CBEEC5E8BFD0}"/>
            </a:ext>
          </a:extLst>
        </xdr:cNvPr>
        <xdr:cNvSpPr/>
      </xdr:nvSpPr>
      <xdr:spPr>
        <a:xfrm>
          <a:off x="6873240" y="604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32911</xdr:rowOff>
    </xdr:from>
    <xdr:to>
      <xdr:col>36</xdr:col>
      <xdr:colOff>165100</xdr:colOff>
      <xdr:row>36</xdr:row>
      <xdr:rowOff>134511</xdr:rowOff>
    </xdr:to>
    <xdr:sp macro="" textlink="">
      <xdr:nvSpPr>
        <xdr:cNvPr id="131" name="フローチャート: 判断 130">
          <a:extLst>
            <a:ext uri="{FF2B5EF4-FFF2-40B4-BE49-F238E27FC236}">
              <a16:creationId xmlns:a16="http://schemas.microsoft.com/office/drawing/2014/main" id="{2E41F825-BAF5-45E8-A45E-C0EDAF550E36}"/>
            </a:ext>
          </a:extLst>
        </xdr:cNvPr>
        <xdr:cNvSpPr/>
      </xdr:nvSpPr>
      <xdr:spPr>
        <a:xfrm>
          <a:off x="6098540" y="606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C2F5529-5477-4061-B79C-BC8D1AF6BA8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BE34065-86EC-44A5-96B2-D9CD3E84116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A1B8D268-70E5-4732-90DA-F7305399729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9F878879-9B3E-415F-AB50-8379E3FEB68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3DAECBB3-701C-4CBB-BCA9-007F327BFD3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166261</xdr:rowOff>
    </xdr:from>
    <xdr:to>
      <xdr:col>55</xdr:col>
      <xdr:colOff>50800</xdr:colOff>
      <xdr:row>37</xdr:row>
      <xdr:rowOff>96411</xdr:rowOff>
    </xdr:to>
    <xdr:sp macro="" textlink="">
      <xdr:nvSpPr>
        <xdr:cNvPr id="137" name="楕円 136">
          <a:extLst>
            <a:ext uri="{FF2B5EF4-FFF2-40B4-BE49-F238E27FC236}">
              <a16:creationId xmlns:a16="http://schemas.microsoft.com/office/drawing/2014/main" id="{CE5CDD32-AB27-4B1A-BE48-24A7DEB84637}"/>
            </a:ext>
          </a:extLst>
        </xdr:cNvPr>
        <xdr:cNvSpPr/>
      </xdr:nvSpPr>
      <xdr:spPr>
        <a:xfrm>
          <a:off x="9192260" y="6201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17688</xdr:rowOff>
    </xdr:from>
    <xdr:ext cx="534377" cy="259045"/>
    <xdr:sp macro="" textlink="">
      <xdr:nvSpPr>
        <xdr:cNvPr id="138" name="【道路】&#10;一人当たり延長該当値テキスト">
          <a:extLst>
            <a:ext uri="{FF2B5EF4-FFF2-40B4-BE49-F238E27FC236}">
              <a16:creationId xmlns:a16="http://schemas.microsoft.com/office/drawing/2014/main" id="{95E2D20B-DC3A-46D5-A4DF-68025397F2A8}"/>
            </a:ext>
          </a:extLst>
        </xdr:cNvPr>
        <xdr:cNvSpPr txBox="1"/>
      </xdr:nvSpPr>
      <xdr:spPr>
        <a:xfrm>
          <a:off x="9258300" y="6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9507</xdr:rowOff>
    </xdr:from>
    <xdr:to>
      <xdr:col>50</xdr:col>
      <xdr:colOff>165100</xdr:colOff>
      <xdr:row>37</xdr:row>
      <xdr:rowOff>111107</xdr:rowOff>
    </xdr:to>
    <xdr:sp macro="" textlink="">
      <xdr:nvSpPr>
        <xdr:cNvPr id="139" name="楕円 138">
          <a:extLst>
            <a:ext uri="{FF2B5EF4-FFF2-40B4-BE49-F238E27FC236}">
              <a16:creationId xmlns:a16="http://schemas.microsoft.com/office/drawing/2014/main" id="{909E821F-33A3-452D-ABD0-F9CEF361E5C4}"/>
            </a:ext>
          </a:extLst>
        </xdr:cNvPr>
        <xdr:cNvSpPr/>
      </xdr:nvSpPr>
      <xdr:spPr>
        <a:xfrm>
          <a:off x="8445500" y="62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45611</xdr:rowOff>
    </xdr:from>
    <xdr:to>
      <xdr:col>55</xdr:col>
      <xdr:colOff>0</xdr:colOff>
      <xdr:row>37</xdr:row>
      <xdr:rowOff>60307</xdr:rowOff>
    </xdr:to>
    <xdr:cxnSp macro="">
      <xdr:nvCxnSpPr>
        <xdr:cNvPr id="140" name="直線コネクタ 139">
          <a:extLst>
            <a:ext uri="{FF2B5EF4-FFF2-40B4-BE49-F238E27FC236}">
              <a16:creationId xmlns:a16="http://schemas.microsoft.com/office/drawing/2014/main" id="{78C6DC9F-600A-4C29-A73E-F2A0D247B9F6}"/>
            </a:ext>
          </a:extLst>
        </xdr:cNvPr>
        <xdr:cNvCxnSpPr/>
      </xdr:nvCxnSpPr>
      <xdr:spPr>
        <a:xfrm flipV="1">
          <a:off x="8496300" y="6248291"/>
          <a:ext cx="723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20066</xdr:rowOff>
    </xdr:from>
    <xdr:to>
      <xdr:col>46</xdr:col>
      <xdr:colOff>38100</xdr:colOff>
      <xdr:row>37</xdr:row>
      <xdr:rowOff>121666</xdr:rowOff>
    </xdr:to>
    <xdr:sp macro="" textlink="">
      <xdr:nvSpPr>
        <xdr:cNvPr id="141" name="楕円 140">
          <a:extLst>
            <a:ext uri="{FF2B5EF4-FFF2-40B4-BE49-F238E27FC236}">
              <a16:creationId xmlns:a16="http://schemas.microsoft.com/office/drawing/2014/main" id="{5CD3D1C3-3CA7-41C3-9DBB-9E136470F2CE}"/>
            </a:ext>
          </a:extLst>
        </xdr:cNvPr>
        <xdr:cNvSpPr/>
      </xdr:nvSpPr>
      <xdr:spPr>
        <a:xfrm>
          <a:off x="7670800" y="6222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60307</xdr:rowOff>
    </xdr:from>
    <xdr:to>
      <xdr:col>50</xdr:col>
      <xdr:colOff>114300</xdr:colOff>
      <xdr:row>37</xdr:row>
      <xdr:rowOff>70866</xdr:rowOff>
    </xdr:to>
    <xdr:cxnSp macro="">
      <xdr:nvCxnSpPr>
        <xdr:cNvPr id="142" name="直線コネクタ 141">
          <a:extLst>
            <a:ext uri="{FF2B5EF4-FFF2-40B4-BE49-F238E27FC236}">
              <a16:creationId xmlns:a16="http://schemas.microsoft.com/office/drawing/2014/main" id="{FB454D1B-0AD2-4047-A902-49661FEEAF09}"/>
            </a:ext>
          </a:extLst>
        </xdr:cNvPr>
        <xdr:cNvCxnSpPr/>
      </xdr:nvCxnSpPr>
      <xdr:spPr>
        <a:xfrm flipV="1">
          <a:off x="7713980" y="6262987"/>
          <a:ext cx="78232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140898</xdr:rowOff>
    </xdr:from>
    <xdr:to>
      <xdr:col>41</xdr:col>
      <xdr:colOff>101600</xdr:colOff>
      <xdr:row>38</xdr:row>
      <xdr:rowOff>71048</xdr:rowOff>
    </xdr:to>
    <xdr:sp macro="" textlink="">
      <xdr:nvSpPr>
        <xdr:cNvPr id="143" name="楕円 142">
          <a:extLst>
            <a:ext uri="{FF2B5EF4-FFF2-40B4-BE49-F238E27FC236}">
              <a16:creationId xmlns:a16="http://schemas.microsoft.com/office/drawing/2014/main" id="{9E4D67D8-D5BA-4194-994E-99C2CCE3775D}"/>
            </a:ext>
          </a:extLst>
        </xdr:cNvPr>
        <xdr:cNvSpPr/>
      </xdr:nvSpPr>
      <xdr:spPr>
        <a:xfrm>
          <a:off x="6873240" y="634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70866</xdr:rowOff>
    </xdr:from>
    <xdr:to>
      <xdr:col>45</xdr:col>
      <xdr:colOff>177800</xdr:colOff>
      <xdr:row>38</xdr:row>
      <xdr:rowOff>20248</xdr:rowOff>
    </xdr:to>
    <xdr:cxnSp macro="">
      <xdr:nvCxnSpPr>
        <xdr:cNvPr id="144" name="直線コネクタ 143">
          <a:extLst>
            <a:ext uri="{FF2B5EF4-FFF2-40B4-BE49-F238E27FC236}">
              <a16:creationId xmlns:a16="http://schemas.microsoft.com/office/drawing/2014/main" id="{C1A909F4-88A2-490E-93E1-E6295F12DCB8}"/>
            </a:ext>
          </a:extLst>
        </xdr:cNvPr>
        <xdr:cNvCxnSpPr/>
      </xdr:nvCxnSpPr>
      <xdr:spPr>
        <a:xfrm flipV="1">
          <a:off x="6924040" y="6273546"/>
          <a:ext cx="78994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151783</xdr:rowOff>
    </xdr:from>
    <xdr:to>
      <xdr:col>36</xdr:col>
      <xdr:colOff>165100</xdr:colOff>
      <xdr:row>38</xdr:row>
      <xdr:rowOff>81933</xdr:rowOff>
    </xdr:to>
    <xdr:sp macro="" textlink="">
      <xdr:nvSpPr>
        <xdr:cNvPr id="145" name="楕円 144">
          <a:extLst>
            <a:ext uri="{FF2B5EF4-FFF2-40B4-BE49-F238E27FC236}">
              <a16:creationId xmlns:a16="http://schemas.microsoft.com/office/drawing/2014/main" id="{7D1A0ADD-DF7E-49DA-A37A-FAAC54425249}"/>
            </a:ext>
          </a:extLst>
        </xdr:cNvPr>
        <xdr:cNvSpPr/>
      </xdr:nvSpPr>
      <xdr:spPr>
        <a:xfrm>
          <a:off x="6098540" y="6354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20248</xdr:rowOff>
    </xdr:from>
    <xdr:to>
      <xdr:col>41</xdr:col>
      <xdr:colOff>50800</xdr:colOff>
      <xdr:row>38</xdr:row>
      <xdr:rowOff>31133</xdr:rowOff>
    </xdr:to>
    <xdr:cxnSp macro="">
      <xdr:nvCxnSpPr>
        <xdr:cNvPr id="146" name="直線コネクタ 145">
          <a:extLst>
            <a:ext uri="{FF2B5EF4-FFF2-40B4-BE49-F238E27FC236}">
              <a16:creationId xmlns:a16="http://schemas.microsoft.com/office/drawing/2014/main" id="{14D7448E-14CD-4B99-86A5-38217713C7B6}"/>
            </a:ext>
          </a:extLst>
        </xdr:cNvPr>
        <xdr:cNvCxnSpPr/>
      </xdr:nvCxnSpPr>
      <xdr:spPr>
        <a:xfrm flipV="1">
          <a:off x="6149340" y="6390568"/>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70811</xdr:rowOff>
    </xdr:from>
    <xdr:ext cx="534377" cy="259045"/>
    <xdr:sp macro="" textlink="">
      <xdr:nvSpPr>
        <xdr:cNvPr id="147" name="n_1aveValue【道路】&#10;一人当たり延長">
          <a:extLst>
            <a:ext uri="{FF2B5EF4-FFF2-40B4-BE49-F238E27FC236}">
              <a16:creationId xmlns:a16="http://schemas.microsoft.com/office/drawing/2014/main" id="{9B17C600-94D4-48F9-B731-1D08C3A1CF14}"/>
            </a:ext>
          </a:extLst>
        </xdr:cNvPr>
        <xdr:cNvSpPr txBox="1"/>
      </xdr:nvSpPr>
      <xdr:spPr>
        <a:xfrm>
          <a:off x="8239271" y="59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112938</xdr:rowOff>
    </xdr:from>
    <xdr:ext cx="534377" cy="259045"/>
    <xdr:sp macro="" textlink="">
      <xdr:nvSpPr>
        <xdr:cNvPr id="148" name="n_2aveValue【道路】&#10;一人当たり延長">
          <a:extLst>
            <a:ext uri="{FF2B5EF4-FFF2-40B4-BE49-F238E27FC236}">
              <a16:creationId xmlns:a16="http://schemas.microsoft.com/office/drawing/2014/main" id="{71F65479-9E0A-468A-91B6-DD236A291C17}"/>
            </a:ext>
          </a:extLst>
        </xdr:cNvPr>
        <xdr:cNvSpPr txBox="1"/>
      </xdr:nvSpPr>
      <xdr:spPr>
        <a:xfrm>
          <a:off x="7477271" y="58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129920</xdr:rowOff>
    </xdr:from>
    <xdr:ext cx="534377" cy="259045"/>
    <xdr:sp macro="" textlink="">
      <xdr:nvSpPr>
        <xdr:cNvPr id="149" name="n_3aveValue【道路】&#10;一人当たり延長">
          <a:extLst>
            <a:ext uri="{FF2B5EF4-FFF2-40B4-BE49-F238E27FC236}">
              <a16:creationId xmlns:a16="http://schemas.microsoft.com/office/drawing/2014/main" id="{B909FE4F-2423-4B5C-A028-8E7C0004451A}"/>
            </a:ext>
          </a:extLst>
        </xdr:cNvPr>
        <xdr:cNvSpPr txBox="1"/>
      </xdr:nvSpPr>
      <xdr:spPr>
        <a:xfrm>
          <a:off x="6702571" y="58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151038</xdr:rowOff>
    </xdr:from>
    <xdr:ext cx="534377" cy="259045"/>
    <xdr:sp macro="" textlink="">
      <xdr:nvSpPr>
        <xdr:cNvPr id="150" name="n_4aveValue【道路】&#10;一人当たり延長">
          <a:extLst>
            <a:ext uri="{FF2B5EF4-FFF2-40B4-BE49-F238E27FC236}">
              <a16:creationId xmlns:a16="http://schemas.microsoft.com/office/drawing/2014/main" id="{4E470E52-66D5-4F22-BDBC-CDCDCAF0A7FC}"/>
            </a:ext>
          </a:extLst>
        </xdr:cNvPr>
        <xdr:cNvSpPr txBox="1"/>
      </xdr:nvSpPr>
      <xdr:spPr>
        <a:xfrm>
          <a:off x="5905011" y="58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102234</xdr:rowOff>
    </xdr:from>
    <xdr:ext cx="534377" cy="259045"/>
    <xdr:sp macro="" textlink="">
      <xdr:nvSpPr>
        <xdr:cNvPr id="151" name="n_1mainValue【道路】&#10;一人当たり延長">
          <a:extLst>
            <a:ext uri="{FF2B5EF4-FFF2-40B4-BE49-F238E27FC236}">
              <a16:creationId xmlns:a16="http://schemas.microsoft.com/office/drawing/2014/main" id="{9DF5272A-0538-4BEE-A8DE-0D54FABD7498}"/>
            </a:ext>
          </a:extLst>
        </xdr:cNvPr>
        <xdr:cNvSpPr txBox="1"/>
      </xdr:nvSpPr>
      <xdr:spPr>
        <a:xfrm>
          <a:off x="8239271" y="63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112793</xdr:rowOff>
    </xdr:from>
    <xdr:ext cx="534377" cy="259045"/>
    <xdr:sp macro="" textlink="">
      <xdr:nvSpPr>
        <xdr:cNvPr id="152" name="n_2mainValue【道路】&#10;一人当たり延長">
          <a:extLst>
            <a:ext uri="{FF2B5EF4-FFF2-40B4-BE49-F238E27FC236}">
              <a16:creationId xmlns:a16="http://schemas.microsoft.com/office/drawing/2014/main" id="{86D717E6-B82C-49C2-8563-41F036EF7552}"/>
            </a:ext>
          </a:extLst>
        </xdr:cNvPr>
        <xdr:cNvSpPr txBox="1"/>
      </xdr:nvSpPr>
      <xdr:spPr>
        <a:xfrm>
          <a:off x="7477271" y="63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62175</xdr:rowOff>
    </xdr:from>
    <xdr:ext cx="469744" cy="259045"/>
    <xdr:sp macro="" textlink="">
      <xdr:nvSpPr>
        <xdr:cNvPr id="153" name="n_3mainValue【道路】&#10;一人当たり延長">
          <a:extLst>
            <a:ext uri="{FF2B5EF4-FFF2-40B4-BE49-F238E27FC236}">
              <a16:creationId xmlns:a16="http://schemas.microsoft.com/office/drawing/2014/main" id="{952A58A4-459C-45A2-8BA2-7D80FE4A5FA0}"/>
            </a:ext>
          </a:extLst>
        </xdr:cNvPr>
        <xdr:cNvSpPr txBox="1"/>
      </xdr:nvSpPr>
      <xdr:spPr>
        <a:xfrm>
          <a:off x="6712027" y="64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73060</xdr:rowOff>
    </xdr:from>
    <xdr:ext cx="469744" cy="259045"/>
    <xdr:sp macro="" textlink="">
      <xdr:nvSpPr>
        <xdr:cNvPr id="154" name="n_4mainValue【道路】&#10;一人当たり延長">
          <a:extLst>
            <a:ext uri="{FF2B5EF4-FFF2-40B4-BE49-F238E27FC236}">
              <a16:creationId xmlns:a16="http://schemas.microsoft.com/office/drawing/2014/main" id="{140463B0-12B8-450E-BF88-947E35E5EF72}"/>
            </a:ext>
          </a:extLst>
        </xdr:cNvPr>
        <xdr:cNvSpPr txBox="1"/>
      </xdr:nvSpPr>
      <xdr:spPr>
        <a:xfrm>
          <a:off x="5937327" y="644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99CAF976-0017-4185-A27A-0923010602E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B2601373-C682-46BC-A909-17F3789F4DA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945035D9-1C21-414E-A5F6-23BE946DF63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75777BD3-5B51-43DB-8AE2-2B8033A5E0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273E39E1-6097-4CF0-8163-35483A2E947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60761D24-8368-486D-ADBE-CDD29E03870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4D5EC06E-706B-4A70-BC8F-458E4438B37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E1817F6E-81CF-417D-8FD0-A66FCA5092E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F24D219F-A1DD-40A6-BD9F-1A046F3A22A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F440F903-03D1-4B7B-AC95-6F67728F46D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1DF50BAB-AA17-4D8C-8D22-60E84A1F843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3A7ADCE2-2B4F-40D9-8566-00937E3547B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23B595AB-2790-4905-AC5A-2FE462D38BAD}"/>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95B9CE21-7EF2-435E-9BD4-DD478AFAA8F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BA6B039B-AE13-43A5-8FEB-D361EB1458D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59D0026C-128F-4839-9148-34C749DE20D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9C920493-D45B-423A-96BF-A17ACFA5825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81AACA55-8990-4996-97F4-180065C87EB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EBC6B391-7490-4BFA-ABF6-DB82F6BE96E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BED7377C-9DEA-43D7-BA18-3FC785D3431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D46D8F9-941E-4B7A-A1EE-5A1D12BE8C8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CA44C348-A7B6-4C28-BB48-DE0C7638C26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285A4C94-EF2A-446F-9DF4-1B91C71994C8}"/>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A162F0AD-C01A-46CC-A379-623B951BFCD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9C3FFCB2-2DC1-4C04-84C2-E31F2A615223}"/>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36F66BEA-9AAC-4817-ABD4-41BC432C51C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E5227E5-A0CC-4A61-82AD-3C3BAF5EE1B6}"/>
            </a:ext>
          </a:extLst>
        </xdr:cNvPr>
        <xdr:cNvCxnSpPr/>
      </xdr:nvCxnSpPr>
      <xdr:spPr>
        <a:xfrm flipV="1">
          <a:off x="4086225" y="940090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A0177B21-016D-4274-B1D9-2AA99FCF5ABF}"/>
            </a:ext>
          </a:extLst>
        </xdr:cNvPr>
        <xdr:cNvSpPr txBox="1"/>
      </xdr:nvSpPr>
      <xdr:spPr>
        <a:xfrm>
          <a:off x="4124960"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74D18CD7-684E-439E-9101-83C7963A876F}"/>
            </a:ext>
          </a:extLst>
        </xdr:cNvPr>
        <xdr:cNvCxnSpPr/>
      </xdr:nvCxnSpPr>
      <xdr:spPr>
        <a:xfrm>
          <a:off x="4020820" y="10700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625E45B-87F6-4349-9DC5-1FCF4F716F74}"/>
            </a:ext>
          </a:extLst>
        </xdr:cNvPr>
        <xdr:cNvSpPr txBox="1"/>
      </xdr:nvSpPr>
      <xdr:spPr>
        <a:xfrm>
          <a:off x="412496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DF14EEA3-3248-466B-B4D0-7E6FE14CFE68}"/>
            </a:ext>
          </a:extLst>
        </xdr:cNvPr>
        <xdr:cNvCxnSpPr/>
      </xdr:nvCxnSpPr>
      <xdr:spPr>
        <a:xfrm>
          <a:off x="402082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CFDF09F-49E3-48CD-9B76-C40D0F07B317}"/>
            </a:ext>
          </a:extLst>
        </xdr:cNvPr>
        <xdr:cNvSpPr txBox="1"/>
      </xdr:nvSpPr>
      <xdr:spPr>
        <a:xfrm>
          <a:off x="412496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EAE6C97C-B09B-40FC-87B0-7073113880B7}"/>
            </a:ext>
          </a:extLst>
        </xdr:cNvPr>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88" name="フローチャート: 判断 187">
          <a:extLst>
            <a:ext uri="{FF2B5EF4-FFF2-40B4-BE49-F238E27FC236}">
              <a16:creationId xmlns:a16="http://schemas.microsoft.com/office/drawing/2014/main" id="{8B0CAE1A-13A8-412F-A332-BA6CF4FD81FB}"/>
            </a:ext>
          </a:extLst>
        </xdr:cNvPr>
        <xdr:cNvSpPr/>
      </xdr:nvSpPr>
      <xdr:spPr>
        <a:xfrm>
          <a:off x="331216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89" name="フローチャート: 判断 188">
          <a:extLst>
            <a:ext uri="{FF2B5EF4-FFF2-40B4-BE49-F238E27FC236}">
              <a16:creationId xmlns:a16="http://schemas.microsoft.com/office/drawing/2014/main" id="{42F2B8EF-95C1-48F7-A843-B875D798FDAB}"/>
            </a:ext>
          </a:extLst>
        </xdr:cNvPr>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0" name="フローチャート: 判断 189">
          <a:extLst>
            <a:ext uri="{FF2B5EF4-FFF2-40B4-BE49-F238E27FC236}">
              <a16:creationId xmlns:a16="http://schemas.microsoft.com/office/drawing/2014/main" id="{66104F1C-CA88-447A-AFEE-14B3AE7A895B}"/>
            </a:ext>
          </a:extLst>
        </xdr:cNvPr>
        <xdr:cNvSpPr/>
      </xdr:nvSpPr>
      <xdr:spPr>
        <a:xfrm>
          <a:off x="173990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63500</xdr:rowOff>
    </xdr:from>
    <xdr:to>
      <xdr:col>6</xdr:col>
      <xdr:colOff>38100</xdr:colOff>
      <xdr:row>60</xdr:row>
      <xdr:rowOff>165100</xdr:rowOff>
    </xdr:to>
    <xdr:sp macro="" textlink="">
      <xdr:nvSpPr>
        <xdr:cNvPr id="191" name="フローチャート: 判断 190">
          <a:extLst>
            <a:ext uri="{FF2B5EF4-FFF2-40B4-BE49-F238E27FC236}">
              <a16:creationId xmlns:a16="http://schemas.microsoft.com/office/drawing/2014/main" id="{56FE3FD8-8582-4393-B86B-643E204ADC1A}"/>
            </a:ext>
          </a:extLst>
        </xdr:cNvPr>
        <xdr:cNvSpPr/>
      </xdr:nvSpPr>
      <xdr:spPr>
        <a:xfrm>
          <a:off x="96520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BE20B987-8749-4A77-824B-7450241C1CC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201FFE92-1C00-4A50-BFC3-0FA466254CE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D12D4AAE-BE76-4127-9663-72A0260B272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5CEBD8D6-5C61-4CB9-8DEE-95731B87365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7C1F8026-AB88-4640-9788-0C7D6FF364C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94524</xdr:rowOff>
    </xdr:from>
    <xdr:to>
      <xdr:col>24</xdr:col>
      <xdr:colOff>114300</xdr:colOff>
      <xdr:row>60</xdr:row>
      <xdr:rowOff>24674</xdr:rowOff>
    </xdr:to>
    <xdr:sp macro="" textlink="">
      <xdr:nvSpPr>
        <xdr:cNvPr id="197" name="楕円 196">
          <a:extLst>
            <a:ext uri="{FF2B5EF4-FFF2-40B4-BE49-F238E27FC236}">
              <a16:creationId xmlns:a16="http://schemas.microsoft.com/office/drawing/2014/main" id="{310194E2-9345-45AC-8656-7808EFD7B194}"/>
            </a:ext>
          </a:extLst>
        </xdr:cNvPr>
        <xdr:cNvSpPr/>
      </xdr:nvSpPr>
      <xdr:spPr>
        <a:xfrm>
          <a:off x="403606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72951</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90E312B4-3029-48E2-9A81-4DBA3F2F81B4}"/>
            </a:ext>
          </a:extLst>
        </xdr:cNvPr>
        <xdr:cNvSpPr txBox="1"/>
      </xdr:nvSpPr>
      <xdr:spPr>
        <a:xfrm>
          <a:off x="4124960"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9" name="楕円 198">
          <a:extLst>
            <a:ext uri="{FF2B5EF4-FFF2-40B4-BE49-F238E27FC236}">
              <a16:creationId xmlns:a16="http://schemas.microsoft.com/office/drawing/2014/main" id="{D3155512-AE23-470B-9E4E-082ACD99B97A}"/>
            </a:ext>
          </a:extLst>
        </xdr:cNvPr>
        <xdr:cNvSpPr/>
      </xdr:nvSpPr>
      <xdr:spPr>
        <a:xfrm>
          <a:off x="3312160" y="994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145324</xdr:rowOff>
    </xdr:to>
    <xdr:cxnSp macro="">
      <xdr:nvCxnSpPr>
        <xdr:cNvPr id="200" name="直線コネクタ 199">
          <a:extLst>
            <a:ext uri="{FF2B5EF4-FFF2-40B4-BE49-F238E27FC236}">
              <a16:creationId xmlns:a16="http://schemas.microsoft.com/office/drawing/2014/main" id="{322E2EB2-029F-460F-AB70-AA12BE3CB48C}"/>
            </a:ext>
          </a:extLst>
        </xdr:cNvPr>
        <xdr:cNvCxnSpPr/>
      </xdr:nvCxnSpPr>
      <xdr:spPr>
        <a:xfrm>
          <a:off x="3355340" y="9993630"/>
          <a:ext cx="7315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201" name="楕円 200">
          <a:extLst>
            <a:ext uri="{FF2B5EF4-FFF2-40B4-BE49-F238E27FC236}">
              <a16:creationId xmlns:a16="http://schemas.microsoft.com/office/drawing/2014/main" id="{BEE88FE1-7848-4CFF-B9D1-E0157390C5BC}"/>
            </a:ext>
          </a:extLst>
        </xdr:cNvPr>
        <xdr:cNvSpPr/>
      </xdr:nvSpPr>
      <xdr:spPr>
        <a:xfrm>
          <a:off x="251460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106135</xdr:rowOff>
    </xdr:to>
    <xdr:cxnSp macro="">
      <xdr:nvCxnSpPr>
        <xdr:cNvPr id="202" name="直線コネクタ 201">
          <a:extLst>
            <a:ext uri="{FF2B5EF4-FFF2-40B4-BE49-F238E27FC236}">
              <a16:creationId xmlns:a16="http://schemas.microsoft.com/office/drawing/2014/main" id="{0EEF6DB6-AEA2-42D5-B767-F0D0F9F68FE3}"/>
            </a:ext>
          </a:extLst>
        </xdr:cNvPr>
        <xdr:cNvCxnSpPr/>
      </xdr:nvCxnSpPr>
      <xdr:spPr>
        <a:xfrm flipV="1">
          <a:off x="2565400" y="9993630"/>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203" name="楕円 202">
          <a:extLst>
            <a:ext uri="{FF2B5EF4-FFF2-40B4-BE49-F238E27FC236}">
              <a16:creationId xmlns:a16="http://schemas.microsoft.com/office/drawing/2014/main" id="{A09F44BF-70FB-40C6-AC3B-E79C8A82B4ED}"/>
            </a:ext>
          </a:extLst>
        </xdr:cNvPr>
        <xdr:cNvSpPr/>
      </xdr:nvSpPr>
      <xdr:spPr>
        <a:xfrm>
          <a:off x="1739900" y="99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106135</xdr:rowOff>
    </xdr:to>
    <xdr:cxnSp macro="">
      <xdr:nvCxnSpPr>
        <xdr:cNvPr id="204" name="直線コネクタ 203">
          <a:extLst>
            <a:ext uri="{FF2B5EF4-FFF2-40B4-BE49-F238E27FC236}">
              <a16:creationId xmlns:a16="http://schemas.microsoft.com/office/drawing/2014/main" id="{8B1EB1EC-B761-487C-8708-705C8444DA1A}"/>
            </a:ext>
          </a:extLst>
        </xdr:cNvPr>
        <xdr:cNvCxnSpPr/>
      </xdr:nvCxnSpPr>
      <xdr:spPr>
        <a:xfrm>
          <a:off x="1790700" y="995117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125549</xdr:rowOff>
    </xdr:from>
    <xdr:to>
      <xdr:col>6</xdr:col>
      <xdr:colOff>38100</xdr:colOff>
      <xdr:row>59</xdr:row>
      <xdr:rowOff>55699</xdr:rowOff>
    </xdr:to>
    <xdr:sp macro="" textlink="">
      <xdr:nvSpPr>
        <xdr:cNvPr id="205" name="楕円 204">
          <a:extLst>
            <a:ext uri="{FF2B5EF4-FFF2-40B4-BE49-F238E27FC236}">
              <a16:creationId xmlns:a16="http://schemas.microsoft.com/office/drawing/2014/main" id="{F156E5E7-ED83-4F93-85F0-1EF8B58957DB}"/>
            </a:ext>
          </a:extLst>
        </xdr:cNvPr>
        <xdr:cNvSpPr/>
      </xdr:nvSpPr>
      <xdr:spPr>
        <a:xfrm>
          <a:off x="965200" y="9848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4899</xdr:rowOff>
    </xdr:from>
    <xdr:to>
      <xdr:col>10</xdr:col>
      <xdr:colOff>114300</xdr:colOff>
      <xdr:row>59</xdr:row>
      <xdr:rowOff>60416</xdr:rowOff>
    </xdr:to>
    <xdr:cxnSp macro="">
      <xdr:nvCxnSpPr>
        <xdr:cNvPr id="206" name="直線コネクタ 205">
          <a:extLst>
            <a:ext uri="{FF2B5EF4-FFF2-40B4-BE49-F238E27FC236}">
              <a16:creationId xmlns:a16="http://schemas.microsoft.com/office/drawing/2014/main" id="{394E502F-EBDF-4333-A675-80EEA86E4360}"/>
            </a:ext>
          </a:extLst>
        </xdr:cNvPr>
        <xdr:cNvCxnSpPr/>
      </xdr:nvCxnSpPr>
      <xdr:spPr>
        <a:xfrm>
          <a:off x="1008380" y="9895659"/>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7F768905-A57B-4906-806C-4C2327EECAC1}"/>
            </a:ext>
          </a:extLst>
        </xdr:cNvPr>
        <xdr:cNvSpPr txBox="1"/>
      </xdr:nvSpPr>
      <xdr:spPr>
        <a:xfrm>
          <a:off x="317056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989D44B6-4520-47AF-A520-0A086BF985CA}"/>
            </a:ext>
          </a:extLst>
        </xdr:cNvPr>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74B46214-CC89-43CC-A876-43CDEBFDC30E}"/>
            </a:ext>
          </a:extLst>
        </xdr:cNvPr>
        <xdr:cNvSpPr txBox="1"/>
      </xdr:nvSpPr>
      <xdr:spPr>
        <a:xfrm>
          <a:off x="16110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C33DEF32-96B9-4FC1-888A-AD911843A4A5}"/>
            </a:ext>
          </a:extLst>
        </xdr:cNvPr>
        <xdr:cNvSpPr txBox="1"/>
      </xdr:nvSpPr>
      <xdr:spPr>
        <a:xfrm>
          <a:off x="8363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EA9531CB-1D97-4B28-BAAE-4594261DF93A}"/>
            </a:ext>
          </a:extLst>
        </xdr:cNvPr>
        <xdr:cNvSpPr txBox="1"/>
      </xdr:nvSpPr>
      <xdr:spPr>
        <a:xfrm>
          <a:off x="317056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968F60B5-A68A-4DAB-BFA2-222C3882B67E}"/>
            </a:ext>
          </a:extLst>
        </xdr:cNvPr>
        <xdr:cNvSpPr txBox="1"/>
      </xdr:nvSpPr>
      <xdr:spPr>
        <a:xfrm>
          <a:off x="23857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9699B9C1-A976-48BD-B069-8CBD7A2471D7}"/>
            </a:ext>
          </a:extLst>
        </xdr:cNvPr>
        <xdr:cNvSpPr txBox="1"/>
      </xdr:nvSpPr>
      <xdr:spPr>
        <a:xfrm>
          <a:off x="161100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72226</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A6480897-CB2B-4CB9-B818-4A75E51F6148}"/>
            </a:ext>
          </a:extLst>
        </xdr:cNvPr>
        <xdr:cNvSpPr txBox="1"/>
      </xdr:nvSpPr>
      <xdr:spPr>
        <a:xfrm>
          <a:off x="836304" y="962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6DE520C6-26C7-4D90-B5CE-CC06695E420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3B69F118-2BEC-4296-A25B-22349B6C178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FA8A56FB-FE2E-4F8A-8D6A-DF630E36685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25006FA9-6C53-41FE-A628-E9E65A7818C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8477EED6-A1B7-4F02-BA0F-352F9CF492E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4C16F630-D201-489E-AF69-27297869CA1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8B47F1BC-13ED-4248-93F1-B26253EFE59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176A12B1-C831-4A81-BE49-A6D57679BFC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5BD82FBA-17CB-45C7-B887-525FA6032F1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A6A5D8E8-5A6A-4F4E-BE1F-37DB9DCC2F9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99138359-88C7-4638-8160-DBA54467CFEC}"/>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136F365E-6703-4D90-94E5-20B63FC8ED81}"/>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9FFDA3F3-ABBC-4AD2-A649-E4343BE4E556}"/>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AF90FB28-A794-4576-9CC0-8DD25E70B03D}"/>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9B43A2F5-747F-443E-B0E2-2CFBB2631789}"/>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3C08F143-62BF-4664-95EC-75E0441E8994}"/>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A15EBB05-ACDD-4A58-A078-E9BB523C442F}"/>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5CFCA879-5A22-475A-8945-FF711C86444F}"/>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21F3DBC2-D142-4EA9-92B6-EA5CDE574D63}"/>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CEC44D70-910F-4DB5-9B8E-2FD59B547227}"/>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EE9416F0-D752-462D-8287-9F1C7127708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A146950-493F-4543-9016-809A5C4D3C97}"/>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7C81D73B-729F-48F8-B6B6-4420BF660B7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AA03DF62-CE17-44AA-8FEF-AC7559C040FD}"/>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B5AFF25B-1719-4B43-A405-8AA84FDE5C7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E485AEA6-CC00-4992-8D5B-59C33AF415D5}"/>
            </a:ext>
          </a:extLst>
        </xdr:cNvPr>
        <xdr:cNvCxnSpPr/>
      </xdr:nvCxnSpPr>
      <xdr:spPr>
        <a:xfrm flipV="1">
          <a:off x="9219565" y="9309828"/>
          <a:ext cx="0" cy="14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274FA332-CAF5-451C-B945-430B79231230}"/>
            </a:ext>
          </a:extLst>
        </xdr:cNvPr>
        <xdr:cNvSpPr txBox="1"/>
      </xdr:nvSpPr>
      <xdr:spPr>
        <a:xfrm>
          <a:off x="9258300" y="10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C0801CB1-C791-4F1C-9184-324ACD99F11C}"/>
            </a:ext>
          </a:extLst>
        </xdr:cNvPr>
        <xdr:cNvCxnSpPr/>
      </xdr:nvCxnSpPr>
      <xdr:spPr>
        <a:xfrm>
          <a:off x="9154160" y="1078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5734CB18-83D8-4003-B7FC-D3811B57FB06}"/>
            </a:ext>
          </a:extLst>
        </xdr:cNvPr>
        <xdr:cNvSpPr txBox="1"/>
      </xdr:nvSpPr>
      <xdr:spPr>
        <a:xfrm>
          <a:off x="9258300" y="90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52194F19-89F2-4A04-8E91-09D4C36DE42F}"/>
            </a:ext>
          </a:extLst>
        </xdr:cNvPr>
        <xdr:cNvCxnSpPr/>
      </xdr:nvCxnSpPr>
      <xdr:spPr>
        <a:xfrm>
          <a:off x="9154160" y="9309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5DC45D41-E1E6-42B3-A5E0-DFD196BAFBC5}"/>
            </a:ext>
          </a:extLst>
        </xdr:cNvPr>
        <xdr:cNvSpPr txBox="1"/>
      </xdr:nvSpPr>
      <xdr:spPr>
        <a:xfrm>
          <a:off x="9258300" y="1032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9850BB60-6160-41BB-8BDD-4FBB133FDF72}"/>
            </a:ext>
          </a:extLst>
        </xdr:cNvPr>
        <xdr:cNvSpPr/>
      </xdr:nvSpPr>
      <xdr:spPr>
        <a:xfrm>
          <a:off x="9192260" y="1034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47" name="フローチャート: 判断 246">
          <a:extLst>
            <a:ext uri="{FF2B5EF4-FFF2-40B4-BE49-F238E27FC236}">
              <a16:creationId xmlns:a16="http://schemas.microsoft.com/office/drawing/2014/main" id="{DE4EC4AA-D478-4991-93EA-AC0A73221A59}"/>
            </a:ext>
          </a:extLst>
        </xdr:cNvPr>
        <xdr:cNvSpPr/>
      </xdr:nvSpPr>
      <xdr:spPr>
        <a:xfrm>
          <a:off x="8445500" y="10206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48" name="フローチャート: 判断 247">
          <a:extLst>
            <a:ext uri="{FF2B5EF4-FFF2-40B4-BE49-F238E27FC236}">
              <a16:creationId xmlns:a16="http://schemas.microsoft.com/office/drawing/2014/main" id="{6363A482-A145-43E5-AB02-25117F05BFC2}"/>
            </a:ext>
          </a:extLst>
        </xdr:cNvPr>
        <xdr:cNvSpPr/>
      </xdr:nvSpPr>
      <xdr:spPr>
        <a:xfrm>
          <a:off x="7670800" y="10133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9" name="フローチャート: 判断 248">
          <a:extLst>
            <a:ext uri="{FF2B5EF4-FFF2-40B4-BE49-F238E27FC236}">
              <a16:creationId xmlns:a16="http://schemas.microsoft.com/office/drawing/2014/main" id="{961A34C5-D24B-41B1-A5AB-98A815FDC7AA}"/>
            </a:ext>
          </a:extLst>
        </xdr:cNvPr>
        <xdr:cNvSpPr/>
      </xdr:nvSpPr>
      <xdr:spPr>
        <a:xfrm>
          <a:off x="6873240" y="10138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50" name="フローチャート: 判断 249">
          <a:extLst>
            <a:ext uri="{FF2B5EF4-FFF2-40B4-BE49-F238E27FC236}">
              <a16:creationId xmlns:a16="http://schemas.microsoft.com/office/drawing/2014/main" id="{7BC8DD86-D1B2-4889-845C-2017E66740AF}"/>
            </a:ext>
          </a:extLst>
        </xdr:cNvPr>
        <xdr:cNvSpPr/>
      </xdr:nvSpPr>
      <xdr:spPr>
        <a:xfrm>
          <a:off x="6098540" y="1012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E6464C06-1193-4865-86BA-237C74F2287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CB12607B-024A-44E3-8EAA-C80EA10F4B2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85BDA80F-4A0F-409B-9360-E55E266CDB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6C2F11C2-0509-4CFD-80C2-74B575356B1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CBFE55E3-7599-4F75-85E2-D3754478598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76001</xdr:rowOff>
    </xdr:from>
    <xdr:to>
      <xdr:col>55</xdr:col>
      <xdr:colOff>50800</xdr:colOff>
      <xdr:row>62</xdr:row>
      <xdr:rowOff>6151</xdr:rowOff>
    </xdr:to>
    <xdr:sp macro="" textlink="">
      <xdr:nvSpPr>
        <xdr:cNvPr id="256" name="楕円 255">
          <a:extLst>
            <a:ext uri="{FF2B5EF4-FFF2-40B4-BE49-F238E27FC236}">
              <a16:creationId xmlns:a16="http://schemas.microsoft.com/office/drawing/2014/main" id="{DFBB5C4D-3E22-4080-B16F-AF8945730F7F}"/>
            </a:ext>
          </a:extLst>
        </xdr:cNvPr>
        <xdr:cNvSpPr/>
      </xdr:nvSpPr>
      <xdr:spPr>
        <a:xfrm>
          <a:off x="9192260" y="10302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98878</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DD3C2588-0CD3-4486-BB06-7154B728B631}"/>
            </a:ext>
          </a:extLst>
        </xdr:cNvPr>
        <xdr:cNvSpPr txBox="1"/>
      </xdr:nvSpPr>
      <xdr:spPr>
        <a:xfrm>
          <a:off x="9258300" y="1015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82079</xdr:rowOff>
    </xdr:from>
    <xdr:to>
      <xdr:col>50</xdr:col>
      <xdr:colOff>165100</xdr:colOff>
      <xdr:row>62</xdr:row>
      <xdr:rowOff>12229</xdr:rowOff>
    </xdr:to>
    <xdr:sp macro="" textlink="">
      <xdr:nvSpPr>
        <xdr:cNvPr id="258" name="楕円 257">
          <a:extLst>
            <a:ext uri="{FF2B5EF4-FFF2-40B4-BE49-F238E27FC236}">
              <a16:creationId xmlns:a16="http://schemas.microsoft.com/office/drawing/2014/main" id="{6BF11A3B-9107-4B4F-9287-23C8D14599B3}"/>
            </a:ext>
          </a:extLst>
        </xdr:cNvPr>
        <xdr:cNvSpPr/>
      </xdr:nvSpPr>
      <xdr:spPr>
        <a:xfrm>
          <a:off x="8445500" y="10308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126801</xdr:rowOff>
    </xdr:from>
    <xdr:to>
      <xdr:col>55</xdr:col>
      <xdr:colOff>0</xdr:colOff>
      <xdr:row>61</xdr:row>
      <xdr:rowOff>132879</xdr:rowOff>
    </xdr:to>
    <xdr:cxnSp macro="">
      <xdr:nvCxnSpPr>
        <xdr:cNvPr id="259" name="直線コネクタ 258">
          <a:extLst>
            <a:ext uri="{FF2B5EF4-FFF2-40B4-BE49-F238E27FC236}">
              <a16:creationId xmlns:a16="http://schemas.microsoft.com/office/drawing/2014/main" id="{FE2AE2E7-45A5-4983-B69E-E1EC93EE5121}"/>
            </a:ext>
          </a:extLst>
        </xdr:cNvPr>
        <xdr:cNvCxnSpPr/>
      </xdr:nvCxnSpPr>
      <xdr:spPr>
        <a:xfrm flipV="1">
          <a:off x="8496300" y="10352841"/>
          <a:ext cx="7239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98927</xdr:rowOff>
    </xdr:from>
    <xdr:to>
      <xdr:col>46</xdr:col>
      <xdr:colOff>38100</xdr:colOff>
      <xdr:row>62</xdr:row>
      <xdr:rowOff>29077</xdr:rowOff>
    </xdr:to>
    <xdr:sp macro="" textlink="">
      <xdr:nvSpPr>
        <xdr:cNvPr id="260" name="楕円 259">
          <a:extLst>
            <a:ext uri="{FF2B5EF4-FFF2-40B4-BE49-F238E27FC236}">
              <a16:creationId xmlns:a16="http://schemas.microsoft.com/office/drawing/2014/main" id="{FDA66E9B-523A-4AA3-9CD3-C4B12C3EFFF4}"/>
            </a:ext>
          </a:extLst>
        </xdr:cNvPr>
        <xdr:cNvSpPr/>
      </xdr:nvSpPr>
      <xdr:spPr>
        <a:xfrm>
          <a:off x="7670800" y="103249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132879</xdr:rowOff>
    </xdr:from>
    <xdr:to>
      <xdr:col>50</xdr:col>
      <xdr:colOff>114300</xdr:colOff>
      <xdr:row>61</xdr:row>
      <xdr:rowOff>149727</xdr:rowOff>
    </xdr:to>
    <xdr:cxnSp macro="">
      <xdr:nvCxnSpPr>
        <xdr:cNvPr id="261" name="直線コネクタ 260">
          <a:extLst>
            <a:ext uri="{FF2B5EF4-FFF2-40B4-BE49-F238E27FC236}">
              <a16:creationId xmlns:a16="http://schemas.microsoft.com/office/drawing/2014/main" id="{2BA7E304-D998-4FC1-A6D5-0521AF5DE2AE}"/>
            </a:ext>
          </a:extLst>
        </xdr:cNvPr>
        <xdr:cNvCxnSpPr/>
      </xdr:nvCxnSpPr>
      <xdr:spPr>
        <a:xfrm flipV="1">
          <a:off x="7713980" y="10358919"/>
          <a:ext cx="78232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102179</xdr:rowOff>
    </xdr:from>
    <xdr:to>
      <xdr:col>41</xdr:col>
      <xdr:colOff>101600</xdr:colOff>
      <xdr:row>62</xdr:row>
      <xdr:rowOff>32329</xdr:rowOff>
    </xdr:to>
    <xdr:sp macro="" textlink="">
      <xdr:nvSpPr>
        <xdr:cNvPr id="262" name="楕円 261">
          <a:extLst>
            <a:ext uri="{FF2B5EF4-FFF2-40B4-BE49-F238E27FC236}">
              <a16:creationId xmlns:a16="http://schemas.microsoft.com/office/drawing/2014/main" id="{94A666A0-E924-40EE-94E2-F73E7E2F7A3A}"/>
            </a:ext>
          </a:extLst>
        </xdr:cNvPr>
        <xdr:cNvSpPr/>
      </xdr:nvSpPr>
      <xdr:spPr>
        <a:xfrm>
          <a:off x="6873240" y="1032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149727</xdr:rowOff>
    </xdr:from>
    <xdr:to>
      <xdr:col>45</xdr:col>
      <xdr:colOff>177800</xdr:colOff>
      <xdr:row>61</xdr:row>
      <xdr:rowOff>152979</xdr:rowOff>
    </xdr:to>
    <xdr:cxnSp macro="">
      <xdr:nvCxnSpPr>
        <xdr:cNvPr id="263" name="直線コネクタ 262">
          <a:extLst>
            <a:ext uri="{FF2B5EF4-FFF2-40B4-BE49-F238E27FC236}">
              <a16:creationId xmlns:a16="http://schemas.microsoft.com/office/drawing/2014/main" id="{6D2904D6-3A3A-4073-ABF1-AE671F11C5FC}"/>
            </a:ext>
          </a:extLst>
        </xdr:cNvPr>
        <xdr:cNvCxnSpPr/>
      </xdr:nvCxnSpPr>
      <xdr:spPr>
        <a:xfrm flipV="1">
          <a:off x="6924040" y="10375767"/>
          <a:ext cx="78994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104227</xdr:rowOff>
    </xdr:from>
    <xdr:to>
      <xdr:col>36</xdr:col>
      <xdr:colOff>165100</xdr:colOff>
      <xdr:row>62</xdr:row>
      <xdr:rowOff>34377</xdr:rowOff>
    </xdr:to>
    <xdr:sp macro="" textlink="">
      <xdr:nvSpPr>
        <xdr:cNvPr id="264" name="楕円 263">
          <a:extLst>
            <a:ext uri="{FF2B5EF4-FFF2-40B4-BE49-F238E27FC236}">
              <a16:creationId xmlns:a16="http://schemas.microsoft.com/office/drawing/2014/main" id="{EE119815-549B-430B-8E6D-09F552F3C88D}"/>
            </a:ext>
          </a:extLst>
        </xdr:cNvPr>
        <xdr:cNvSpPr/>
      </xdr:nvSpPr>
      <xdr:spPr>
        <a:xfrm>
          <a:off x="6098540" y="10330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152979</xdr:rowOff>
    </xdr:from>
    <xdr:to>
      <xdr:col>41</xdr:col>
      <xdr:colOff>50800</xdr:colOff>
      <xdr:row>61</xdr:row>
      <xdr:rowOff>155027</xdr:rowOff>
    </xdr:to>
    <xdr:cxnSp macro="">
      <xdr:nvCxnSpPr>
        <xdr:cNvPr id="265" name="直線コネクタ 264">
          <a:extLst>
            <a:ext uri="{FF2B5EF4-FFF2-40B4-BE49-F238E27FC236}">
              <a16:creationId xmlns:a16="http://schemas.microsoft.com/office/drawing/2014/main" id="{95555017-FBBD-40FF-878C-CB5AF7221AF1}"/>
            </a:ext>
          </a:extLst>
        </xdr:cNvPr>
        <xdr:cNvCxnSpPr/>
      </xdr:nvCxnSpPr>
      <xdr:spPr>
        <a:xfrm flipV="1">
          <a:off x="6149340" y="10379019"/>
          <a:ext cx="7747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6EE41B65-7C0B-45F4-A95F-28C6F24D0FD2}"/>
            </a:ext>
          </a:extLst>
        </xdr:cNvPr>
        <xdr:cNvSpPr txBox="1"/>
      </xdr:nvSpPr>
      <xdr:spPr>
        <a:xfrm>
          <a:off x="8214575" y="998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D0801C8A-2E03-41DA-9ACA-72C82ACBCECB}"/>
            </a:ext>
          </a:extLst>
        </xdr:cNvPr>
        <xdr:cNvSpPr txBox="1"/>
      </xdr:nvSpPr>
      <xdr:spPr>
        <a:xfrm>
          <a:off x="7444955" y="991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2C615927-D739-47BE-AE3D-0C64851709BF}"/>
            </a:ext>
          </a:extLst>
        </xdr:cNvPr>
        <xdr:cNvSpPr txBox="1"/>
      </xdr:nvSpPr>
      <xdr:spPr>
        <a:xfrm>
          <a:off x="6670255" y="991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2B5B306F-C3D2-45E0-AB4A-4019F5AE637C}"/>
            </a:ext>
          </a:extLst>
        </xdr:cNvPr>
        <xdr:cNvSpPr txBox="1"/>
      </xdr:nvSpPr>
      <xdr:spPr>
        <a:xfrm>
          <a:off x="5872695" y="99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3356</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421BB1B9-DC8F-49E1-AADA-10D55726AE7F}"/>
            </a:ext>
          </a:extLst>
        </xdr:cNvPr>
        <xdr:cNvSpPr txBox="1"/>
      </xdr:nvSpPr>
      <xdr:spPr>
        <a:xfrm>
          <a:off x="8214575" y="103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20204</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46E40EFF-5FE6-45CF-83EB-065825A91189}"/>
            </a:ext>
          </a:extLst>
        </xdr:cNvPr>
        <xdr:cNvSpPr txBox="1"/>
      </xdr:nvSpPr>
      <xdr:spPr>
        <a:xfrm>
          <a:off x="7444955" y="104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23456</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C9B7312D-5E6D-43B2-99BC-01469C92B7D0}"/>
            </a:ext>
          </a:extLst>
        </xdr:cNvPr>
        <xdr:cNvSpPr txBox="1"/>
      </xdr:nvSpPr>
      <xdr:spPr>
        <a:xfrm>
          <a:off x="6670255" y="104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25504</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613A4B69-EAF8-41FC-B203-D55E0002C5AC}"/>
            </a:ext>
          </a:extLst>
        </xdr:cNvPr>
        <xdr:cNvSpPr txBox="1"/>
      </xdr:nvSpPr>
      <xdr:spPr>
        <a:xfrm>
          <a:off x="5872695" y="104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3374F159-26FC-4F4C-929F-995D7EBC6A8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60EA1CDF-04EF-4221-B466-97491874166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815D3E16-307F-4697-B3FB-B1E9B1342AA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66CF4EA3-681B-4149-BFF0-ACC9E081697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640A8D2E-233F-45D4-B1C9-1DAE5968970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D247C5C6-CFC6-488D-B2D5-51EC4FF387A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83DA69FE-AC5A-44EB-A596-B6BBDE22CCC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8E8F242F-4116-41FF-A73C-9A38C513C32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7862D7DA-4894-40A1-87A3-B964C0D6CC2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6252827-D13F-49B7-BADF-B04E1468946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823799AC-61AC-475D-A35C-2D0C874EA55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6853DF6A-38B7-4252-B798-93AE4AA829E7}"/>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6F816214-BD73-4E0F-BADF-88ADC8A6F98B}"/>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9CC63E2F-4837-4013-8183-64FC387C361A}"/>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AC37EC02-4968-42AD-AA0D-18F7570E2AD6}"/>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AD6D5C71-F62D-44D0-B7AF-39AD141D7791}"/>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72FC7BEA-0D9F-4D45-B52A-075F358724D3}"/>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413AE23B-C67E-4F33-AF96-771A5763E32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26A0F84F-F5D3-46D5-96B7-7F94F4C92C32}"/>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D32A5203-A2F6-4CAB-A0F5-3F996A2E76F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630020BF-90D1-48B9-A41D-5ED99D36BB4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A5A654B6-EC32-4A6C-AB06-19457533D52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971D4899-E7B0-49FC-B599-C107A1F19463}"/>
            </a:ext>
          </a:extLst>
        </xdr:cNvPr>
        <xdr:cNvCxnSpPr/>
      </xdr:nvCxnSpPr>
      <xdr:spPr>
        <a:xfrm flipV="1">
          <a:off x="4086225" y="1320774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3FE709E2-6069-4F74-8F2C-3C2B6EEC2D92}"/>
            </a:ext>
          </a:extLst>
        </xdr:cNvPr>
        <xdr:cNvSpPr txBox="1"/>
      </xdr:nvSpPr>
      <xdr:spPr>
        <a:xfrm>
          <a:off x="412496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FA96D2A1-D364-409C-82F9-8968F10A70C8}"/>
            </a:ext>
          </a:extLst>
        </xdr:cNvPr>
        <xdr:cNvCxnSpPr/>
      </xdr:nvCxnSpPr>
      <xdr:spPr>
        <a:xfrm>
          <a:off x="402082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75869B18-442A-4DF0-AF82-8A6466CAF1B0}"/>
            </a:ext>
          </a:extLst>
        </xdr:cNvPr>
        <xdr:cNvSpPr txBox="1"/>
      </xdr:nvSpPr>
      <xdr:spPr>
        <a:xfrm>
          <a:off x="4124960" y="1298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FB9A5CE3-928C-4898-908A-5AF9E2BCD3A5}"/>
            </a:ext>
          </a:extLst>
        </xdr:cNvPr>
        <xdr:cNvCxnSpPr/>
      </xdr:nvCxnSpPr>
      <xdr:spPr>
        <a:xfrm>
          <a:off x="4020820" y="1320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677E7155-8598-4DF7-B085-4FEBD73498EB}"/>
            </a:ext>
          </a:extLst>
        </xdr:cNvPr>
        <xdr:cNvSpPr txBox="1"/>
      </xdr:nvSpPr>
      <xdr:spPr>
        <a:xfrm>
          <a:off x="4124960" y="1424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BAC7A2A3-4107-4ED3-8909-07C7156FEC1F}"/>
            </a:ext>
          </a:extLst>
        </xdr:cNvPr>
        <xdr:cNvSpPr/>
      </xdr:nvSpPr>
      <xdr:spPr>
        <a:xfrm>
          <a:off x="4036060" y="142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58165</xdr:rowOff>
    </xdr:from>
    <xdr:to>
      <xdr:col>20</xdr:col>
      <xdr:colOff>38100</xdr:colOff>
      <xdr:row>83</xdr:row>
      <xdr:rowOff>159765</xdr:rowOff>
    </xdr:to>
    <xdr:sp macro="" textlink="">
      <xdr:nvSpPr>
        <xdr:cNvPr id="303" name="フローチャート: 判断 302">
          <a:extLst>
            <a:ext uri="{FF2B5EF4-FFF2-40B4-BE49-F238E27FC236}">
              <a16:creationId xmlns:a16="http://schemas.microsoft.com/office/drawing/2014/main" id="{2DC97603-11C9-44AF-A905-2A000AF90505}"/>
            </a:ext>
          </a:extLst>
        </xdr:cNvPr>
        <xdr:cNvSpPr/>
      </xdr:nvSpPr>
      <xdr:spPr>
        <a:xfrm>
          <a:off x="3312160" y="13972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103887</xdr:rowOff>
    </xdr:from>
    <xdr:to>
      <xdr:col>15</xdr:col>
      <xdr:colOff>101600</xdr:colOff>
      <xdr:row>84</xdr:row>
      <xdr:rowOff>34037</xdr:rowOff>
    </xdr:to>
    <xdr:sp macro="" textlink="">
      <xdr:nvSpPr>
        <xdr:cNvPr id="304" name="フローチャート: 判断 303">
          <a:extLst>
            <a:ext uri="{FF2B5EF4-FFF2-40B4-BE49-F238E27FC236}">
              <a16:creationId xmlns:a16="http://schemas.microsoft.com/office/drawing/2014/main" id="{D494913E-2C01-457D-8404-E6CEA998484E}"/>
            </a:ext>
          </a:extLst>
        </xdr:cNvPr>
        <xdr:cNvSpPr/>
      </xdr:nvSpPr>
      <xdr:spPr>
        <a:xfrm>
          <a:off x="2514600" y="14018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5" name="フローチャート: 判断 304">
          <a:extLst>
            <a:ext uri="{FF2B5EF4-FFF2-40B4-BE49-F238E27FC236}">
              <a16:creationId xmlns:a16="http://schemas.microsoft.com/office/drawing/2014/main" id="{6BA1300E-EE4A-4893-B9A5-5E4F8AD1A988}"/>
            </a:ext>
          </a:extLst>
        </xdr:cNvPr>
        <xdr:cNvSpPr/>
      </xdr:nvSpPr>
      <xdr:spPr>
        <a:xfrm>
          <a:off x="173990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108458</xdr:rowOff>
    </xdr:from>
    <xdr:to>
      <xdr:col>6</xdr:col>
      <xdr:colOff>38100</xdr:colOff>
      <xdr:row>84</xdr:row>
      <xdr:rowOff>38608</xdr:rowOff>
    </xdr:to>
    <xdr:sp macro="" textlink="">
      <xdr:nvSpPr>
        <xdr:cNvPr id="306" name="フローチャート: 判断 305">
          <a:extLst>
            <a:ext uri="{FF2B5EF4-FFF2-40B4-BE49-F238E27FC236}">
              <a16:creationId xmlns:a16="http://schemas.microsoft.com/office/drawing/2014/main" id="{187655B1-47CD-4AEC-A7A5-B7C8BADC0A2F}"/>
            </a:ext>
          </a:extLst>
        </xdr:cNvPr>
        <xdr:cNvSpPr/>
      </xdr:nvSpPr>
      <xdr:spPr>
        <a:xfrm>
          <a:off x="96520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3BC936E-B030-4E1D-B766-82F4A20D3DB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1524073-76FB-4770-91DC-2DD87581B79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DA935242-FA28-414C-83CE-F202FDE479F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E854F0A-558E-413C-96BA-1D6306F62BB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8C3A75E-B127-464C-94FC-FF2CD685BDF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12" name="楕円 311">
          <a:extLst>
            <a:ext uri="{FF2B5EF4-FFF2-40B4-BE49-F238E27FC236}">
              <a16:creationId xmlns:a16="http://schemas.microsoft.com/office/drawing/2014/main" id="{35F14836-3E7A-4F69-B16E-5F74D3DCFA03}"/>
            </a:ext>
          </a:extLst>
        </xdr:cNvPr>
        <xdr:cNvSpPr/>
      </xdr:nvSpPr>
      <xdr:spPr>
        <a:xfrm>
          <a:off x="403606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124477</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AFC7BCC0-F190-4FE4-8655-B470EB14283F}"/>
            </a:ext>
          </a:extLst>
        </xdr:cNvPr>
        <xdr:cNvSpPr txBox="1"/>
      </xdr:nvSpPr>
      <xdr:spPr>
        <a:xfrm>
          <a:off x="412496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314" name="楕円 313">
          <a:extLst>
            <a:ext uri="{FF2B5EF4-FFF2-40B4-BE49-F238E27FC236}">
              <a16:creationId xmlns:a16="http://schemas.microsoft.com/office/drawing/2014/main" id="{D0BDA4AA-F1B0-4A94-B013-902B63424129}"/>
            </a:ext>
          </a:extLst>
        </xdr:cNvPr>
        <xdr:cNvSpPr/>
      </xdr:nvSpPr>
      <xdr:spPr>
        <a:xfrm>
          <a:off x="331216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84</xdr:row>
      <xdr:rowOff>152400</xdr:rowOff>
    </xdr:to>
    <xdr:cxnSp macro="">
      <xdr:nvCxnSpPr>
        <xdr:cNvPr id="315" name="直線コネクタ 314">
          <a:extLst>
            <a:ext uri="{FF2B5EF4-FFF2-40B4-BE49-F238E27FC236}">
              <a16:creationId xmlns:a16="http://schemas.microsoft.com/office/drawing/2014/main" id="{93E0F3EC-B216-4134-91E3-377878E0FE33}"/>
            </a:ext>
          </a:extLst>
        </xdr:cNvPr>
        <xdr:cNvCxnSpPr/>
      </xdr:nvCxnSpPr>
      <xdr:spPr>
        <a:xfrm>
          <a:off x="3355340" y="1420215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16" name="楕円 315">
          <a:extLst>
            <a:ext uri="{FF2B5EF4-FFF2-40B4-BE49-F238E27FC236}">
              <a16:creationId xmlns:a16="http://schemas.microsoft.com/office/drawing/2014/main" id="{ABA501A9-2FEF-4F7D-A6B7-0B4047A34DE6}"/>
            </a:ext>
          </a:extLst>
        </xdr:cNvPr>
        <xdr:cNvSpPr/>
      </xdr:nvSpPr>
      <xdr:spPr>
        <a:xfrm>
          <a:off x="25146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120396</xdr:rowOff>
    </xdr:from>
    <xdr:to>
      <xdr:col>19</xdr:col>
      <xdr:colOff>177800</xdr:colOff>
      <xdr:row>85</xdr:row>
      <xdr:rowOff>26670</xdr:rowOff>
    </xdr:to>
    <xdr:cxnSp macro="">
      <xdr:nvCxnSpPr>
        <xdr:cNvPr id="317" name="直線コネクタ 316">
          <a:extLst>
            <a:ext uri="{FF2B5EF4-FFF2-40B4-BE49-F238E27FC236}">
              <a16:creationId xmlns:a16="http://schemas.microsoft.com/office/drawing/2014/main" id="{9C4F1992-5F20-4278-9592-8D46B9561876}"/>
            </a:ext>
          </a:extLst>
        </xdr:cNvPr>
        <xdr:cNvCxnSpPr/>
      </xdr:nvCxnSpPr>
      <xdr:spPr>
        <a:xfrm flipV="1">
          <a:off x="2565400" y="14202156"/>
          <a:ext cx="78994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62737</xdr:rowOff>
    </xdr:from>
    <xdr:to>
      <xdr:col>10</xdr:col>
      <xdr:colOff>165100</xdr:colOff>
      <xdr:row>85</xdr:row>
      <xdr:rowOff>164337</xdr:rowOff>
    </xdr:to>
    <xdr:sp macro="" textlink="">
      <xdr:nvSpPr>
        <xdr:cNvPr id="318" name="楕円 317">
          <a:extLst>
            <a:ext uri="{FF2B5EF4-FFF2-40B4-BE49-F238E27FC236}">
              <a16:creationId xmlns:a16="http://schemas.microsoft.com/office/drawing/2014/main" id="{49AC5A6E-FC96-4F5F-A8FF-D3D711DD2896}"/>
            </a:ext>
          </a:extLst>
        </xdr:cNvPr>
        <xdr:cNvSpPr/>
      </xdr:nvSpPr>
      <xdr:spPr>
        <a:xfrm>
          <a:off x="17399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113537</xdr:rowOff>
    </xdr:to>
    <xdr:cxnSp macro="">
      <xdr:nvCxnSpPr>
        <xdr:cNvPr id="319" name="直線コネクタ 318">
          <a:extLst>
            <a:ext uri="{FF2B5EF4-FFF2-40B4-BE49-F238E27FC236}">
              <a16:creationId xmlns:a16="http://schemas.microsoft.com/office/drawing/2014/main" id="{96E08808-C72E-4934-819A-40DDEC2B1691}"/>
            </a:ext>
          </a:extLst>
        </xdr:cNvPr>
        <xdr:cNvCxnSpPr/>
      </xdr:nvCxnSpPr>
      <xdr:spPr>
        <a:xfrm flipV="1">
          <a:off x="1790700" y="14276070"/>
          <a:ext cx="7747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44450</xdr:rowOff>
    </xdr:from>
    <xdr:to>
      <xdr:col>6</xdr:col>
      <xdr:colOff>38100</xdr:colOff>
      <xdr:row>85</xdr:row>
      <xdr:rowOff>146050</xdr:rowOff>
    </xdr:to>
    <xdr:sp macro="" textlink="">
      <xdr:nvSpPr>
        <xdr:cNvPr id="320" name="楕円 319">
          <a:extLst>
            <a:ext uri="{FF2B5EF4-FFF2-40B4-BE49-F238E27FC236}">
              <a16:creationId xmlns:a16="http://schemas.microsoft.com/office/drawing/2014/main" id="{69AD2F68-51EE-47AC-8C12-71D9ADF4759D}"/>
            </a:ext>
          </a:extLst>
        </xdr:cNvPr>
        <xdr:cNvSpPr/>
      </xdr:nvSpPr>
      <xdr:spPr>
        <a:xfrm>
          <a:off x="96520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95250</xdr:rowOff>
    </xdr:from>
    <xdr:to>
      <xdr:col>10</xdr:col>
      <xdr:colOff>114300</xdr:colOff>
      <xdr:row>85</xdr:row>
      <xdr:rowOff>113537</xdr:rowOff>
    </xdr:to>
    <xdr:cxnSp macro="">
      <xdr:nvCxnSpPr>
        <xdr:cNvPr id="321" name="直線コネクタ 320">
          <a:extLst>
            <a:ext uri="{FF2B5EF4-FFF2-40B4-BE49-F238E27FC236}">
              <a16:creationId xmlns:a16="http://schemas.microsoft.com/office/drawing/2014/main" id="{1EFED373-78DC-4AEA-8D39-7349F382BBF2}"/>
            </a:ext>
          </a:extLst>
        </xdr:cNvPr>
        <xdr:cNvCxnSpPr/>
      </xdr:nvCxnSpPr>
      <xdr:spPr>
        <a:xfrm>
          <a:off x="1008380" y="14344650"/>
          <a:ext cx="7823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4842</xdr:rowOff>
    </xdr:from>
    <xdr:ext cx="405111" cy="259045"/>
    <xdr:sp macro="" textlink="">
      <xdr:nvSpPr>
        <xdr:cNvPr id="322" name="n_1aveValue【公営住宅】&#10;有形固定資産減価償却率">
          <a:extLst>
            <a:ext uri="{FF2B5EF4-FFF2-40B4-BE49-F238E27FC236}">
              <a16:creationId xmlns:a16="http://schemas.microsoft.com/office/drawing/2014/main" id="{477080AF-9F45-4096-93E0-EAF29C599E4C}"/>
            </a:ext>
          </a:extLst>
        </xdr:cNvPr>
        <xdr:cNvSpPr txBox="1"/>
      </xdr:nvSpPr>
      <xdr:spPr>
        <a:xfrm>
          <a:off x="3170564" y="137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50564</xdr:rowOff>
    </xdr:from>
    <xdr:ext cx="405111" cy="259045"/>
    <xdr:sp macro="" textlink="">
      <xdr:nvSpPr>
        <xdr:cNvPr id="323" name="n_2aveValue【公営住宅】&#10;有形固定資産減価償却率">
          <a:extLst>
            <a:ext uri="{FF2B5EF4-FFF2-40B4-BE49-F238E27FC236}">
              <a16:creationId xmlns:a16="http://schemas.microsoft.com/office/drawing/2014/main" id="{3DFC771C-FFC7-4153-A2E8-687BD6890B5B}"/>
            </a:ext>
          </a:extLst>
        </xdr:cNvPr>
        <xdr:cNvSpPr txBox="1"/>
      </xdr:nvSpPr>
      <xdr:spPr>
        <a:xfrm>
          <a:off x="2385704" y="1379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82566</xdr:rowOff>
    </xdr:from>
    <xdr:ext cx="405111" cy="259045"/>
    <xdr:sp macro="" textlink="">
      <xdr:nvSpPr>
        <xdr:cNvPr id="324" name="n_3aveValue【公営住宅】&#10;有形固定資産減価償却率">
          <a:extLst>
            <a:ext uri="{FF2B5EF4-FFF2-40B4-BE49-F238E27FC236}">
              <a16:creationId xmlns:a16="http://schemas.microsoft.com/office/drawing/2014/main" id="{01AB05FD-1E4D-4DE9-81C1-260C85D5A4E9}"/>
            </a:ext>
          </a:extLst>
        </xdr:cNvPr>
        <xdr:cNvSpPr txBox="1"/>
      </xdr:nvSpPr>
      <xdr:spPr>
        <a:xfrm>
          <a:off x="1611004"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55135</xdr:rowOff>
    </xdr:from>
    <xdr:ext cx="405111" cy="259045"/>
    <xdr:sp macro="" textlink="">
      <xdr:nvSpPr>
        <xdr:cNvPr id="325" name="n_4aveValue【公営住宅】&#10;有形固定資産減価償却率">
          <a:extLst>
            <a:ext uri="{FF2B5EF4-FFF2-40B4-BE49-F238E27FC236}">
              <a16:creationId xmlns:a16="http://schemas.microsoft.com/office/drawing/2014/main" id="{A6BE990E-1001-45B1-8907-784F5755F63A}"/>
            </a:ext>
          </a:extLst>
        </xdr:cNvPr>
        <xdr:cNvSpPr txBox="1"/>
      </xdr:nvSpPr>
      <xdr:spPr>
        <a:xfrm>
          <a:off x="836304" y="1380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326" name="n_1mainValue【公営住宅】&#10;有形固定資産減価償却率">
          <a:extLst>
            <a:ext uri="{FF2B5EF4-FFF2-40B4-BE49-F238E27FC236}">
              <a16:creationId xmlns:a16="http://schemas.microsoft.com/office/drawing/2014/main" id="{479D8120-9CE6-41DF-BD7C-52A5121F324F}"/>
            </a:ext>
          </a:extLst>
        </xdr:cNvPr>
        <xdr:cNvSpPr txBox="1"/>
      </xdr:nvSpPr>
      <xdr:spPr>
        <a:xfrm>
          <a:off x="317056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27" name="n_2mainValue【公営住宅】&#10;有形固定資産減価償却率">
          <a:extLst>
            <a:ext uri="{FF2B5EF4-FFF2-40B4-BE49-F238E27FC236}">
              <a16:creationId xmlns:a16="http://schemas.microsoft.com/office/drawing/2014/main" id="{B622B792-005C-4DEF-B49C-46B02659E9FB}"/>
            </a:ext>
          </a:extLst>
        </xdr:cNvPr>
        <xdr:cNvSpPr txBox="1"/>
      </xdr:nvSpPr>
      <xdr:spPr>
        <a:xfrm>
          <a:off x="238570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155464</xdr:rowOff>
    </xdr:from>
    <xdr:ext cx="405111" cy="259045"/>
    <xdr:sp macro="" textlink="">
      <xdr:nvSpPr>
        <xdr:cNvPr id="328" name="n_3mainValue【公営住宅】&#10;有形固定資産減価償却率">
          <a:extLst>
            <a:ext uri="{FF2B5EF4-FFF2-40B4-BE49-F238E27FC236}">
              <a16:creationId xmlns:a16="http://schemas.microsoft.com/office/drawing/2014/main" id="{C589BCFF-1287-4DC3-9E7B-BA648478E66A}"/>
            </a:ext>
          </a:extLst>
        </xdr:cNvPr>
        <xdr:cNvSpPr txBox="1"/>
      </xdr:nvSpPr>
      <xdr:spPr>
        <a:xfrm>
          <a:off x="1611004" y="14404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29" name="n_4mainValue【公営住宅】&#10;有形固定資産減価償却率">
          <a:extLst>
            <a:ext uri="{FF2B5EF4-FFF2-40B4-BE49-F238E27FC236}">
              <a16:creationId xmlns:a16="http://schemas.microsoft.com/office/drawing/2014/main" id="{4A48A38C-37F1-4389-A35A-097677A16C64}"/>
            </a:ext>
          </a:extLst>
        </xdr:cNvPr>
        <xdr:cNvSpPr txBox="1"/>
      </xdr:nvSpPr>
      <xdr:spPr>
        <a:xfrm>
          <a:off x="83630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FE64E3EA-35FE-42F0-B0CD-B384407FBBC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E6620AB2-D7C5-4D15-B214-D41DE9448E4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E37837A8-489D-4CD6-AE8E-279501EA6B6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E98AB7F9-A172-43BC-9313-AFD7FE7396B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074CE45A-5EB9-4C92-951C-AB1FB385AE3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B3628D3B-8923-4984-998C-633BB28DBA8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4B17B86F-05DE-4861-86B8-4DB492DBBDC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862995FA-EC71-47A7-97C0-65C7F754051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7F473E4E-CFF6-489B-A462-DC29CF0666A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263C2ECF-6F92-4676-884B-0F2798A6851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2AB52DA9-1515-4D34-B830-DE0D0D6619D8}"/>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B18C9773-3E79-4DE9-9C1E-8AA137DE61C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16C3C142-F8CC-4CCE-B751-F2AA9B2875BE}"/>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96C387C5-F454-46C1-9B2C-17C929C227D8}"/>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BCD0FBE5-9946-4CB0-B135-C86AED42FCB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43AC3F9C-0AB4-413F-ACFB-1E5142A1EB7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77A319CE-8932-4439-86B2-A39772FCE45C}"/>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93889A76-0AED-47DA-B52F-FB1DABB791D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327656F2-F74A-44A6-A43A-5EE5146D265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551A1FE9-E011-4158-9DF8-95B955E4B63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492217C1-0882-433B-9889-8D68E9F8D93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F03B7D99-0FDA-4D53-8CA1-92D8EE491565}"/>
            </a:ext>
          </a:extLst>
        </xdr:cNvPr>
        <xdr:cNvCxnSpPr/>
      </xdr:nvCxnSpPr>
      <xdr:spPr>
        <a:xfrm flipV="1">
          <a:off x="9219565" y="13293090"/>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8AF61051-69EF-4CE7-B81C-B341D184C8AF}"/>
            </a:ext>
          </a:extLst>
        </xdr:cNvPr>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D53EAC6C-FF8F-45AD-8767-3CDD58BEB7AA}"/>
            </a:ext>
          </a:extLst>
        </xdr:cNvPr>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41125AED-849C-447C-910B-0E8B906E384F}"/>
            </a:ext>
          </a:extLst>
        </xdr:cNvPr>
        <xdr:cNvSpPr txBox="1"/>
      </xdr:nvSpPr>
      <xdr:spPr>
        <a:xfrm>
          <a:off x="925830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703647D8-4202-40B4-951E-EBF4AD708CFE}"/>
            </a:ext>
          </a:extLst>
        </xdr:cNvPr>
        <xdr:cNvCxnSpPr/>
      </xdr:nvCxnSpPr>
      <xdr:spPr>
        <a:xfrm>
          <a:off x="91541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a:extLst>
            <a:ext uri="{FF2B5EF4-FFF2-40B4-BE49-F238E27FC236}">
              <a16:creationId xmlns:a16="http://schemas.microsoft.com/office/drawing/2014/main" id="{830F1F21-7462-4931-B1E1-EB6E6322280B}"/>
            </a:ext>
          </a:extLst>
        </xdr:cNvPr>
        <xdr:cNvSpPr txBox="1"/>
      </xdr:nvSpPr>
      <xdr:spPr>
        <a:xfrm>
          <a:off x="9258300" y="14140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DD28AE57-3C4C-404A-9862-048D7719D1B3}"/>
            </a:ext>
          </a:extLst>
        </xdr:cNvPr>
        <xdr:cNvSpPr/>
      </xdr:nvSpPr>
      <xdr:spPr>
        <a:xfrm>
          <a:off x="9192260" y="14161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58" name="フローチャート: 判断 357">
          <a:extLst>
            <a:ext uri="{FF2B5EF4-FFF2-40B4-BE49-F238E27FC236}">
              <a16:creationId xmlns:a16="http://schemas.microsoft.com/office/drawing/2014/main" id="{1240E6D4-CFDC-462A-8B10-874BA6397C41}"/>
            </a:ext>
          </a:extLst>
        </xdr:cNvPr>
        <xdr:cNvSpPr/>
      </xdr:nvSpPr>
      <xdr:spPr>
        <a:xfrm>
          <a:off x="844550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59" name="フローチャート: 判断 358">
          <a:extLst>
            <a:ext uri="{FF2B5EF4-FFF2-40B4-BE49-F238E27FC236}">
              <a16:creationId xmlns:a16="http://schemas.microsoft.com/office/drawing/2014/main" id="{70DEB05C-7BB8-4416-9C8A-3270F0AC6488}"/>
            </a:ext>
          </a:extLst>
        </xdr:cNvPr>
        <xdr:cNvSpPr/>
      </xdr:nvSpPr>
      <xdr:spPr>
        <a:xfrm>
          <a:off x="7670800" y="14082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60" name="フローチャート: 判断 359">
          <a:extLst>
            <a:ext uri="{FF2B5EF4-FFF2-40B4-BE49-F238E27FC236}">
              <a16:creationId xmlns:a16="http://schemas.microsoft.com/office/drawing/2014/main" id="{479AB24B-CB1A-436C-A877-E7427A5E6354}"/>
            </a:ext>
          </a:extLst>
        </xdr:cNvPr>
        <xdr:cNvSpPr/>
      </xdr:nvSpPr>
      <xdr:spPr>
        <a:xfrm>
          <a:off x="68732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61" name="フローチャート: 判断 360">
          <a:extLst>
            <a:ext uri="{FF2B5EF4-FFF2-40B4-BE49-F238E27FC236}">
              <a16:creationId xmlns:a16="http://schemas.microsoft.com/office/drawing/2014/main" id="{BF09C07F-2221-42CC-AB9C-97E52F21D30D}"/>
            </a:ext>
          </a:extLst>
        </xdr:cNvPr>
        <xdr:cNvSpPr/>
      </xdr:nvSpPr>
      <xdr:spPr>
        <a:xfrm>
          <a:off x="6098540" y="141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EDE7201-7C23-4711-8E90-0A9F6B30463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761A474-F891-4830-BEE4-3CF30464AA2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F8F1801-824D-40F3-9620-A75DD225326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BCEB680-3F10-4374-93EE-43372870FA7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F2877A4-060C-4168-B480-AE6EB81DE58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72797</xdr:rowOff>
    </xdr:from>
    <xdr:to>
      <xdr:col>55</xdr:col>
      <xdr:colOff>50800</xdr:colOff>
      <xdr:row>84</xdr:row>
      <xdr:rowOff>2947</xdr:rowOff>
    </xdr:to>
    <xdr:sp macro="" textlink="">
      <xdr:nvSpPr>
        <xdr:cNvPr id="367" name="楕円 366">
          <a:extLst>
            <a:ext uri="{FF2B5EF4-FFF2-40B4-BE49-F238E27FC236}">
              <a16:creationId xmlns:a16="http://schemas.microsoft.com/office/drawing/2014/main" id="{C3CBE90D-997D-40A1-A073-51D70DC5584A}"/>
            </a:ext>
          </a:extLst>
        </xdr:cNvPr>
        <xdr:cNvSpPr/>
      </xdr:nvSpPr>
      <xdr:spPr>
        <a:xfrm>
          <a:off x="9192260" y="13986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95674</xdr:rowOff>
    </xdr:from>
    <xdr:ext cx="469744" cy="259045"/>
    <xdr:sp macro="" textlink="">
      <xdr:nvSpPr>
        <xdr:cNvPr id="368" name="【公営住宅】&#10;一人当たり面積該当値テキスト">
          <a:extLst>
            <a:ext uri="{FF2B5EF4-FFF2-40B4-BE49-F238E27FC236}">
              <a16:creationId xmlns:a16="http://schemas.microsoft.com/office/drawing/2014/main" id="{2EAECA32-D385-4C57-A6AB-0AAF420C502A}"/>
            </a:ext>
          </a:extLst>
        </xdr:cNvPr>
        <xdr:cNvSpPr txBox="1"/>
      </xdr:nvSpPr>
      <xdr:spPr>
        <a:xfrm>
          <a:off x="9258300" y="138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77826</xdr:rowOff>
    </xdr:from>
    <xdr:to>
      <xdr:col>50</xdr:col>
      <xdr:colOff>165100</xdr:colOff>
      <xdr:row>84</xdr:row>
      <xdr:rowOff>7976</xdr:rowOff>
    </xdr:to>
    <xdr:sp macro="" textlink="">
      <xdr:nvSpPr>
        <xdr:cNvPr id="369" name="楕円 368">
          <a:extLst>
            <a:ext uri="{FF2B5EF4-FFF2-40B4-BE49-F238E27FC236}">
              <a16:creationId xmlns:a16="http://schemas.microsoft.com/office/drawing/2014/main" id="{578134EE-710B-4AF4-A844-F06C9CE5ACCE}"/>
            </a:ext>
          </a:extLst>
        </xdr:cNvPr>
        <xdr:cNvSpPr/>
      </xdr:nvSpPr>
      <xdr:spPr>
        <a:xfrm>
          <a:off x="8445500" y="13991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123597</xdr:rowOff>
    </xdr:from>
    <xdr:to>
      <xdr:col>55</xdr:col>
      <xdr:colOff>0</xdr:colOff>
      <xdr:row>83</xdr:row>
      <xdr:rowOff>128626</xdr:rowOff>
    </xdr:to>
    <xdr:cxnSp macro="">
      <xdr:nvCxnSpPr>
        <xdr:cNvPr id="370" name="直線コネクタ 369">
          <a:extLst>
            <a:ext uri="{FF2B5EF4-FFF2-40B4-BE49-F238E27FC236}">
              <a16:creationId xmlns:a16="http://schemas.microsoft.com/office/drawing/2014/main" id="{4FD9DFAC-2A56-45DD-B320-722262D8B848}"/>
            </a:ext>
          </a:extLst>
        </xdr:cNvPr>
        <xdr:cNvCxnSpPr/>
      </xdr:nvCxnSpPr>
      <xdr:spPr>
        <a:xfrm flipV="1">
          <a:off x="8496300" y="14037717"/>
          <a:ext cx="7239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92456</xdr:rowOff>
    </xdr:from>
    <xdr:to>
      <xdr:col>46</xdr:col>
      <xdr:colOff>38100</xdr:colOff>
      <xdr:row>84</xdr:row>
      <xdr:rowOff>22606</xdr:rowOff>
    </xdr:to>
    <xdr:sp macro="" textlink="">
      <xdr:nvSpPr>
        <xdr:cNvPr id="371" name="楕円 370">
          <a:extLst>
            <a:ext uri="{FF2B5EF4-FFF2-40B4-BE49-F238E27FC236}">
              <a16:creationId xmlns:a16="http://schemas.microsoft.com/office/drawing/2014/main" id="{5F78A3A7-A6F6-47C8-AEF3-99441D0F015F}"/>
            </a:ext>
          </a:extLst>
        </xdr:cNvPr>
        <xdr:cNvSpPr/>
      </xdr:nvSpPr>
      <xdr:spPr>
        <a:xfrm>
          <a:off x="7670800" y="14006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128626</xdr:rowOff>
    </xdr:from>
    <xdr:to>
      <xdr:col>50</xdr:col>
      <xdr:colOff>114300</xdr:colOff>
      <xdr:row>83</xdr:row>
      <xdr:rowOff>143256</xdr:rowOff>
    </xdr:to>
    <xdr:cxnSp macro="">
      <xdr:nvCxnSpPr>
        <xdr:cNvPr id="372" name="直線コネクタ 371">
          <a:extLst>
            <a:ext uri="{FF2B5EF4-FFF2-40B4-BE49-F238E27FC236}">
              <a16:creationId xmlns:a16="http://schemas.microsoft.com/office/drawing/2014/main" id="{65962F74-7B62-435A-836E-45CA52D2340D}"/>
            </a:ext>
          </a:extLst>
        </xdr:cNvPr>
        <xdr:cNvCxnSpPr/>
      </xdr:nvCxnSpPr>
      <xdr:spPr>
        <a:xfrm flipV="1">
          <a:off x="7713980" y="14042746"/>
          <a:ext cx="78232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105257</xdr:rowOff>
    </xdr:from>
    <xdr:to>
      <xdr:col>41</xdr:col>
      <xdr:colOff>101600</xdr:colOff>
      <xdr:row>84</xdr:row>
      <xdr:rowOff>35407</xdr:rowOff>
    </xdr:to>
    <xdr:sp macro="" textlink="">
      <xdr:nvSpPr>
        <xdr:cNvPr id="373" name="楕円 372">
          <a:extLst>
            <a:ext uri="{FF2B5EF4-FFF2-40B4-BE49-F238E27FC236}">
              <a16:creationId xmlns:a16="http://schemas.microsoft.com/office/drawing/2014/main" id="{E8CD3E50-6DB1-4729-8403-DF000662D5FD}"/>
            </a:ext>
          </a:extLst>
        </xdr:cNvPr>
        <xdr:cNvSpPr/>
      </xdr:nvSpPr>
      <xdr:spPr>
        <a:xfrm>
          <a:off x="6873240" y="1401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143256</xdr:rowOff>
    </xdr:from>
    <xdr:to>
      <xdr:col>45</xdr:col>
      <xdr:colOff>177800</xdr:colOff>
      <xdr:row>83</xdr:row>
      <xdr:rowOff>156057</xdr:rowOff>
    </xdr:to>
    <xdr:cxnSp macro="">
      <xdr:nvCxnSpPr>
        <xdr:cNvPr id="374" name="直線コネクタ 373">
          <a:extLst>
            <a:ext uri="{FF2B5EF4-FFF2-40B4-BE49-F238E27FC236}">
              <a16:creationId xmlns:a16="http://schemas.microsoft.com/office/drawing/2014/main" id="{E8530FCD-AB42-4B7D-A715-A674FF699F55}"/>
            </a:ext>
          </a:extLst>
        </xdr:cNvPr>
        <xdr:cNvCxnSpPr/>
      </xdr:nvCxnSpPr>
      <xdr:spPr>
        <a:xfrm flipV="1">
          <a:off x="6924040" y="14057376"/>
          <a:ext cx="78994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102972</xdr:rowOff>
    </xdr:from>
    <xdr:to>
      <xdr:col>36</xdr:col>
      <xdr:colOff>165100</xdr:colOff>
      <xdr:row>84</xdr:row>
      <xdr:rowOff>33122</xdr:rowOff>
    </xdr:to>
    <xdr:sp macro="" textlink="">
      <xdr:nvSpPr>
        <xdr:cNvPr id="375" name="楕円 374">
          <a:extLst>
            <a:ext uri="{FF2B5EF4-FFF2-40B4-BE49-F238E27FC236}">
              <a16:creationId xmlns:a16="http://schemas.microsoft.com/office/drawing/2014/main" id="{326C7276-9893-4F26-A374-B4356E4D64F1}"/>
            </a:ext>
          </a:extLst>
        </xdr:cNvPr>
        <xdr:cNvSpPr/>
      </xdr:nvSpPr>
      <xdr:spPr>
        <a:xfrm>
          <a:off x="6098540" y="14017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153772</xdr:rowOff>
    </xdr:from>
    <xdr:to>
      <xdr:col>41</xdr:col>
      <xdr:colOff>50800</xdr:colOff>
      <xdr:row>83</xdr:row>
      <xdr:rowOff>156057</xdr:rowOff>
    </xdr:to>
    <xdr:cxnSp macro="">
      <xdr:nvCxnSpPr>
        <xdr:cNvPr id="376" name="直線コネクタ 375">
          <a:extLst>
            <a:ext uri="{FF2B5EF4-FFF2-40B4-BE49-F238E27FC236}">
              <a16:creationId xmlns:a16="http://schemas.microsoft.com/office/drawing/2014/main" id="{20E44B08-C476-40AB-A39E-CA48AC1EA509}"/>
            </a:ext>
          </a:extLst>
        </xdr:cNvPr>
        <xdr:cNvCxnSpPr/>
      </xdr:nvCxnSpPr>
      <xdr:spPr>
        <a:xfrm>
          <a:off x="6149340" y="14067892"/>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84599</xdr:rowOff>
    </xdr:from>
    <xdr:ext cx="469744" cy="259045"/>
    <xdr:sp macro="" textlink="">
      <xdr:nvSpPr>
        <xdr:cNvPr id="377" name="n_1aveValue【公営住宅】&#10;一人当たり面積">
          <a:extLst>
            <a:ext uri="{FF2B5EF4-FFF2-40B4-BE49-F238E27FC236}">
              <a16:creationId xmlns:a16="http://schemas.microsoft.com/office/drawing/2014/main" id="{30FB6C7D-913C-4359-AE4A-72EF1189A156}"/>
            </a:ext>
          </a:extLst>
        </xdr:cNvPr>
        <xdr:cNvSpPr txBox="1"/>
      </xdr:nvSpPr>
      <xdr:spPr>
        <a:xfrm>
          <a:off x="827158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93285</xdr:rowOff>
    </xdr:from>
    <xdr:ext cx="469744" cy="259045"/>
    <xdr:sp macro="" textlink="">
      <xdr:nvSpPr>
        <xdr:cNvPr id="378" name="n_2aveValue【公営住宅】&#10;一人当たり面積">
          <a:extLst>
            <a:ext uri="{FF2B5EF4-FFF2-40B4-BE49-F238E27FC236}">
              <a16:creationId xmlns:a16="http://schemas.microsoft.com/office/drawing/2014/main" id="{99E0AF01-E461-4573-828B-C9108CD96316}"/>
            </a:ext>
          </a:extLst>
        </xdr:cNvPr>
        <xdr:cNvSpPr txBox="1"/>
      </xdr:nvSpPr>
      <xdr:spPr>
        <a:xfrm>
          <a:off x="7509587" y="141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9" name="n_3aveValue【公営住宅】&#10;一人当たり面積">
          <a:extLst>
            <a:ext uri="{FF2B5EF4-FFF2-40B4-BE49-F238E27FC236}">
              <a16:creationId xmlns:a16="http://schemas.microsoft.com/office/drawing/2014/main" id="{FFCFF90E-EBC7-4AC2-92F8-8F16203D5000}"/>
            </a:ext>
          </a:extLst>
        </xdr:cNvPr>
        <xdr:cNvSpPr txBox="1"/>
      </xdr:nvSpPr>
      <xdr:spPr>
        <a:xfrm>
          <a:off x="67120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128491</xdr:rowOff>
    </xdr:from>
    <xdr:ext cx="469744" cy="259045"/>
    <xdr:sp macro="" textlink="">
      <xdr:nvSpPr>
        <xdr:cNvPr id="380" name="n_4aveValue【公営住宅】&#10;一人当たり面積">
          <a:extLst>
            <a:ext uri="{FF2B5EF4-FFF2-40B4-BE49-F238E27FC236}">
              <a16:creationId xmlns:a16="http://schemas.microsoft.com/office/drawing/2014/main" id="{2F1A01BF-C254-4087-9F57-452FD3E747B0}"/>
            </a:ext>
          </a:extLst>
        </xdr:cNvPr>
        <xdr:cNvSpPr txBox="1"/>
      </xdr:nvSpPr>
      <xdr:spPr>
        <a:xfrm>
          <a:off x="5937327" y="142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24503</xdr:rowOff>
    </xdr:from>
    <xdr:ext cx="469744" cy="259045"/>
    <xdr:sp macro="" textlink="">
      <xdr:nvSpPr>
        <xdr:cNvPr id="381" name="n_1mainValue【公営住宅】&#10;一人当たり面積">
          <a:extLst>
            <a:ext uri="{FF2B5EF4-FFF2-40B4-BE49-F238E27FC236}">
              <a16:creationId xmlns:a16="http://schemas.microsoft.com/office/drawing/2014/main" id="{BCF1D531-1F23-4894-948E-550E20CD7C54}"/>
            </a:ext>
          </a:extLst>
        </xdr:cNvPr>
        <xdr:cNvSpPr txBox="1"/>
      </xdr:nvSpPr>
      <xdr:spPr>
        <a:xfrm>
          <a:off x="8271587" y="137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39133</xdr:rowOff>
    </xdr:from>
    <xdr:ext cx="469744" cy="259045"/>
    <xdr:sp macro="" textlink="">
      <xdr:nvSpPr>
        <xdr:cNvPr id="382" name="n_2mainValue【公営住宅】&#10;一人当たり面積">
          <a:extLst>
            <a:ext uri="{FF2B5EF4-FFF2-40B4-BE49-F238E27FC236}">
              <a16:creationId xmlns:a16="http://schemas.microsoft.com/office/drawing/2014/main" id="{9113C171-55A4-4F26-ADD9-B5AF1DBD9731}"/>
            </a:ext>
          </a:extLst>
        </xdr:cNvPr>
        <xdr:cNvSpPr txBox="1"/>
      </xdr:nvSpPr>
      <xdr:spPr>
        <a:xfrm>
          <a:off x="7509587" y="137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51934</xdr:rowOff>
    </xdr:from>
    <xdr:ext cx="469744" cy="259045"/>
    <xdr:sp macro="" textlink="">
      <xdr:nvSpPr>
        <xdr:cNvPr id="383" name="n_3mainValue【公営住宅】&#10;一人当たり面積">
          <a:extLst>
            <a:ext uri="{FF2B5EF4-FFF2-40B4-BE49-F238E27FC236}">
              <a16:creationId xmlns:a16="http://schemas.microsoft.com/office/drawing/2014/main" id="{FF8EF615-1B01-4049-B75D-319EAE724DEC}"/>
            </a:ext>
          </a:extLst>
        </xdr:cNvPr>
        <xdr:cNvSpPr txBox="1"/>
      </xdr:nvSpPr>
      <xdr:spPr>
        <a:xfrm>
          <a:off x="6712027" y="137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49649</xdr:rowOff>
    </xdr:from>
    <xdr:ext cx="469744" cy="259045"/>
    <xdr:sp macro="" textlink="">
      <xdr:nvSpPr>
        <xdr:cNvPr id="384" name="n_4mainValue【公営住宅】&#10;一人当たり面積">
          <a:extLst>
            <a:ext uri="{FF2B5EF4-FFF2-40B4-BE49-F238E27FC236}">
              <a16:creationId xmlns:a16="http://schemas.microsoft.com/office/drawing/2014/main" id="{990D42B0-3983-4222-AC51-DE071E051C37}"/>
            </a:ext>
          </a:extLst>
        </xdr:cNvPr>
        <xdr:cNvSpPr txBox="1"/>
      </xdr:nvSpPr>
      <xdr:spPr>
        <a:xfrm>
          <a:off x="5937327" y="137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D5EF2C65-105E-4266-9D9B-FAB08CF05BF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3F12FC66-FBB2-4FF1-8BD6-FDB4CF8D626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2F1A5217-6404-4B18-82D6-E9448B8A348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4AF4C7DA-BE7F-4ECD-9C84-55D38E15E49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AC400B7C-F6BA-4E16-B4AB-883D19E3609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BEFAA218-45EC-4434-8D1C-9111EA201F7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D4A959C6-3C34-4721-87DD-5F1B6F0D45A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E6B9CDFB-FB9A-4451-AA76-AAF47644797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74D753E9-2803-47C7-AC08-0C195F65320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F9FC8F18-6951-4154-84AC-8066990F0C5E}"/>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5E7AA9B7-D538-4AC1-963A-6AC26A936ED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a:extLst>
            <a:ext uri="{FF2B5EF4-FFF2-40B4-BE49-F238E27FC236}">
              <a16:creationId xmlns:a16="http://schemas.microsoft.com/office/drawing/2014/main" id="{C58E8029-A665-44D6-B6CC-2C88311A859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BD19677B-D58B-4904-B706-B5909949E0D6}"/>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a:extLst>
            <a:ext uri="{FF2B5EF4-FFF2-40B4-BE49-F238E27FC236}">
              <a16:creationId xmlns:a16="http://schemas.microsoft.com/office/drawing/2014/main" id="{4EF01239-2597-49F1-85EF-F2410731D015}"/>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a:extLst>
            <a:ext uri="{FF2B5EF4-FFF2-40B4-BE49-F238E27FC236}">
              <a16:creationId xmlns:a16="http://schemas.microsoft.com/office/drawing/2014/main" id="{E978781F-CA17-4ACC-9965-DD385D7540F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a:extLst>
            <a:ext uri="{FF2B5EF4-FFF2-40B4-BE49-F238E27FC236}">
              <a16:creationId xmlns:a16="http://schemas.microsoft.com/office/drawing/2014/main" id="{9F567F42-A2AB-45EF-A080-CC2C873F2952}"/>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a:extLst>
            <a:ext uri="{FF2B5EF4-FFF2-40B4-BE49-F238E27FC236}">
              <a16:creationId xmlns:a16="http://schemas.microsoft.com/office/drawing/2014/main" id="{EE4E3EC7-B23C-4388-BD1F-6A165A9AE07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a:extLst>
            <a:ext uri="{FF2B5EF4-FFF2-40B4-BE49-F238E27FC236}">
              <a16:creationId xmlns:a16="http://schemas.microsoft.com/office/drawing/2014/main" id="{6CA9FDC5-BE28-489E-9360-CC7E5BA00F52}"/>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a:extLst>
            <a:ext uri="{FF2B5EF4-FFF2-40B4-BE49-F238E27FC236}">
              <a16:creationId xmlns:a16="http://schemas.microsoft.com/office/drawing/2014/main" id="{B6C99F5B-F71E-471D-BD2B-4AD647C68EC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a:extLst>
            <a:ext uri="{FF2B5EF4-FFF2-40B4-BE49-F238E27FC236}">
              <a16:creationId xmlns:a16="http://schemas.microsoft.com/office/drawing/2014/main" id="{EA775865-B438-4C3D-98DC-07811A11E6A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a:extLst>
            <a:ext uri="{FF2B5EF4-FFF2-40B4-BE49-F238E27FC236}">
              <a16:creationId xmlns:a16="http://schemas.microsoft.com/office/drawing/2014/main" id="{027A17D6-928F-4B5C-B86A-455F187B12EA}"/>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B98EB926-83EF-4869-B4D9-E1C5FB8D37A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a:extLst>
            <a:ext uri="{FF2B5EF4-FFF2-40B4-BE49-F238E27FC236}">
              <a16:creationId xmlns:a16="http://schemas.microsoft.com/office/drawing/2014/main" id="{D032EC08-99C0-410E-954D-934277CA6DF6}"/>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9CD454CA-AF1E-4EFE-8842-248FD7A386A2}"/>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a:extLst>
            <a:ext uri="{FF2B5EF4-FFF2-40B4-BE49-F238E27FC236}">
              <a16:creationId xmlns:a16="http://schemas.microsoft.com/office/drawing/2014/main" id="{3232F7B8-3B5A-42E3-804D-231404AE4A64}"/>
            </a:ext>
          </a:extLst>
        </xdr:cNvPr>
        <xdr:cNvCxnSpPr/>
      </xdr:nvCxnSpPr>
      <xdr:spPr>
        <a:xfrm flipV="1">
          <a:off x="4086225" y="1691258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EE2F61DE-C45F-4A99-B4C1-57077C1C3D60}"/>
            </a:ext>
          </a:extLst>
        </xdr:cNvPr>
        <xdr:cNvSpPr txBox="1"/>
      </xdr:nvSpPr>
      <xdr:spPr>
        <a:xfrm>
          <a:off x="4124960" y="1825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a:extLst>
            <a:ext uri="{FF2B5EF4-FFF2-40B4-BE49-F238E27FC236}">
              <a16:creationId xmlns:a16="http://schemas.microsoft.com/office/drawing/2014/main" id="{C0D2517E-6C57-4E27-9919-BB6611AD3C51}"/>
            </a:ext>
          </a:extLst>
        </xdr:cNvPr>
        <xdr:cNvCxnSpPr/>
      </xdr:nvCxnSpPr>
      <xdr:spPr>
        <a:xfrm>
          <a:off x="402082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E5AFBAF4-0860-4FFE-89C1-0C9C6BEC89A3}"/>
            </a:ext>
          </a:extLst>
        </xdr:cNvPr>
        <xdr:cNvSpPr txBox="1"/>
      </xdr:nvSpPr>
      <xdr:spPr>
        <a:xfrm>
          <a:off x="4124960" y="16691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a:extLst>
            <a:ext uri="{FF2B5EF4-FFF2-40B4-BE49-F238E27FC236}">
              <a16:creationId xmlns:a16="http://schemas.microsoft.com/office/drawing/2014/main" id="{1B0FEE63-9D25-4B9A-B8AA-05A437E2EA68}"/>
            </a:ext>
          </a:extLst>
        </xdr:cNvPr>
        <xdr:cNvCxnSpPr/>
      </xdr:nvCxnSpPr>
      <xdr:spPr>
        <a:xfrm>
          <a:off x="4020820" y="16912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160038</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C25FC1FC-1388-4134-B598-8185FDE33C95}"/>
            </a:ext>
          </a:extLst>
        </xdr:cNvPr>
        <xdr:cNvSpPr txBox="1"/>
      </xdr:nvSpPr>
      <xdr:spPr>
        <a:xfrm>
          <a:off x="4124960" y="17426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a:extLst>
            <a:ext uri="{FF2B5EF4-FFF2-40B4-BE49-F238E27FC236}">
              <a16:creationId xmlns:a16="http://schemas.microsoft.com/office/drawing/2014/main" id="{35E7FF05-38BB-448F-B292-AB5CC5A2A2EA}"/>
            </a:ext>
          </a:extLst>
        </xdr:cNvPr>
        <xdr:cNvSpPr/>
      </xdr:nvSpPr>
      <xdr:spPr>
        <a:xfrm>
          <a:off x="403606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164464</xdr:rowOff>
    </xdr:from>
    <xdr:to>
      <xdr:col>20</xdr:col>
      <xdr:colOff>38100</xdr:colOff>
      <xdr:row>103</xdr:row>
      <xdr:rowOff>94614</xdr:rowOff>
    </xdr:to>
    <xdr:sp macro="" textlink="">
      <xdr:nvSpPr>
        <xdr:cNvPr id="416" name="フローチャート: 判断 415">
          <a:extLst>
            <a:ext uri="{FF2B5EF4-FFF2-40B4-BE49-F238E27FC236}">
              <a16:creationId xmlns:a16="http://schemas.microsoft.com/office/drawing/2014/main" id="{70A76051-7D33-4E77-A403-33F12B5B1048}"/>
            </a:ext>
          </a:extLst>
        </xdr:cNvPr>
        <xdr:cNvSpPr/>
      </xdr:nvSpPr>
      <xdr:spPr>
        <a:xfrm>
          <a:off x="3312160" y="17263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7" name="フローチャート: 判断 416">
          <a:extLst>
            <a:ext uri="{FF2B5EF4-FFF2-40B4-BE49-F238E27FC236}">
              <a16:creationId xmlns:a16="http://schemas.microsoft.com/office/drawing/2014/main" id="{3C7BC59E-5477-4210-9233-DE0C8EDC54C6}"/>
            </a:ext>
          </a:extLst>
        </xdr:cNvPr>
        <xdr:cNvSpPr/>
      </xdr:nvSpPr>
      <xdr:spPr>
        <a:xfrm>
          <a:off x="2514600" y="1725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147320</xdr:rowOff>
    </xdr:from>
    <xdr:to>
      <xdr:col>10</xdr:col>
      <xdr:colOff>165100</xdr:colOff>
      <xdr:row>103</xdr:row>
      <xdr:rowOff>77470</xdr:rowOff>
    </xdr:to>
    <xdr:sp macro="" textlink="">
      <xdr:nvSpPr>
        <xdr:cNvPr id="418" name="フローチャート: 判断 417">
          <a:extLst>
            <a:ext uri="{FF2B5EF4-FFF2-40B4-BE49-F238E27FC236}">
              <a16:creationId xmlns:a16="http://schemas.microsoft.com/office/drawing/2014/main" id="{C5C32A3E-168D-490E-AF0C-57A2911064FB}"/>
            </a:ext>
          </a:extLst>
        </xdr:cNvPr>
        <xdr:cNvSpPr/>
      </xdr:nvSpPr>
      <xdr:spPr>
        <a:xfrm>
          <a:off x="1739900" y="17246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122555</xdr:rowOff>
    </xdr:from>
    <xdr:to>
      <xdr:col>6</xdr:col>
      <xdr:colOff>38100</xdr:colOff>
      <xdr:row>103</xdr:row>
      <xdr:rowOff>52705</xdr:rowOff>
    </xdr:to>
    <xdr:sp macro="" textlink="">
      <xdr:nvSpPr>
        <xdr:cNvPr id="419" name="フローチャート: 判断 418">
          <a:extLst>
            <a:ext uri="{FF2B5EF4-FFF2-40B4-BE49-F238E27FC236}">
              <a16:creationId xmlns:a16="http://schemas.microsoft.com/office/drawing/2014/main" id="{B3D648BA-D905-4182-B675-28FA8FDDCBF2}"/>
            </a:ext>
          </a:extLst>
        </xdr:cNvPr>
        <xdr:cNvSpPr/>
      </xdr:nvSpPr>
      <xdr:spPr>
        <a:xfrm>
          <a:off x="965200" y="17221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FD94A8B-721C-4680-AC29-9D09496703E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9AF45B8-921B-4200-AC34-0910614C9D6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B77CE49-F992-43A2-991F-07C2CD9A51D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AE56E3E-BC16-4A13-BE0D-688F8284CAE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7CDB29D-CDA4-4655-8A33-9485F17BC5C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143511</xdr:rowOff>
    </xdr:from>
    <xdr:to>
      <xdr:col>24</xdr:col>
      <xdr:colOff>114300</xdr:colOff>
      <xdr:row>103</xdr:row>
      <xdr:rowOff>73661</xdr:rowOff>
    </xdr:to>
    <xdr:sp macro="" textlink="">
      <xdr:nvSpPr>
        <xdr:cNvPr id="425" name="楕円 424">
          <a:extLst>
            <a:ext uri="{FF2B5EF4-FFF2-40B4-BE49-F238E27FC236}">
              <a16:creationId xmlns:a16="http://schemas.microsoft.com/office/drawing/2014/main" id="{4EB78FA3-83E9-459C-A712-BF4DC59D4EDA}"/>
            </a:ext>
          </a:extLst>
        </xdr:cNvPr>
        <xdr:cNvSpPr/>
      </xdr:nvSpPr>
      <xdr:spPr>
        <a:xfrm>
          <a:off x="4036060" y="17242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166388</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6F7EB178-B091-49BD-A402-EF2090D91FC7}"/>
            </a:ext>
          </a:extLst>
        </xdr:cNvPr>
        <xdr:cNvSpPr txBox="1"/>
      </xdr:nvSpPr>
      <xdr:spPr>
        <a:xfrm>
          <a:off x="4124960" y="1709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427" name="楕円 426">
          <a:extLst>
            <a:ext uri="{FF2B5EF4-FFF2-40B4-BE49-F238E27FC236}">
              <a16:creationId xmlns:a16="http://schemas.microsoft.com/office/drawing/2014/main" id="{FC34DE69-F5B9-4449-8AB3-3BB6FB322D35}"/>
            </a:ext>
          </a:extLst>
        </xdr:cNvPr>
        <xdr:cNvSpPr/>
      </xdr:nvSpPr>
      <xdr:spPr>
        <a:xfrm>
          <a:off x="3312160" y="17265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45720</xdr:rowOff>
    </xdr:to>
    <xdr:cxnSp macro="">
      <xdr:nvCxnSpPr>
        <xdr:cNvPr id="428" name="直線コネクタ 427">
          <a:extLst>
            <a:ext uri="{FF2B5EF4-FFF2-40B4-BE49-F238E27FC236}">
              <a16:creationId xmlns:a16="http://schemas.microsoft.com/office/drawing/2014/main" id="{3BEE6902-3D58-4948-B48C-E09789F0B1BF}"/>
            </a:ext>
          </a:extLst>
        </xdr:cNvPr>
        <xdr:cNvCxnSpPr/>
      </xdr:nvCxnSpPr>
      <xdr:spPr>
        <a:xfrm flipV="1">
          <a:off x="3355340" y="17289781"/>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xdr:rowOff>
    </xdr:from>
    <xdr:to>
      <xdr:col>15</xdr:col>
      <xdr:colOff>101600</xdr:colOff>
      <xdr:row>103</xdr:row>
      <xdr:rowOff>106045</xdr:rowOff>
    </xdr:to>
    <xdr:sp macro="" textlink="">
      <xdr:nvSpPr>
        <xdr:cNvPr id="429" name="楕円 428">
          <a:extLst>
            <a:ext uri="{FF2B5EF4-FFF2-40B4-BE49-F238E27FC236}">
              <a16:creationId xmlns:a16="http://schemas.microsoft.com/office/drawing/2014/main" id="{47353E53-CED4-4ECF-99E9-32B2D22DDE0D}"/>
            </a:ext>
          </a:extLst>
        </xdr:cNvPr>
        <xdr:cNvSpPr/>
      </xdr:nvSpPr>
      <xdr:spPr>
        <a:xfrm>
          <a:off x="251460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45720</xdr:rowOff>
    </xdr:from>
    <xdr:to>
      <xdr:col>19</xdr:col>
      <xdr:colOff>177800</xdr:colOff>
      <xdr:row>103</xdr:row>
      <xdr:rowOff>55245</xdr:rowOff>
    </xdr:to>
    <xdr:cxnSp macro="">
      <xdr:nvCxnSpPr>
        <xdr:cNvPr id="430" name="直線コネクタ 429">
          <a:extLst>
            <a:ext uri="{FF2B5EF4-FFF2-40B4-BE49-F238E27FC236}">
              <a16:creationId xmlns:a16="http://schemas.microsoft.com/office/drawing/2014/main" id="{9E1BC5FE-1B00-4823-86FA-2CC6F749457B}"/>
            </a:ext>
          </a:extLst>
        </xdr:cNvPr>
        <xdr:cNvCxnSpPr/>
      </xdr:nvCxnSpPr>
      <xdr:spPr>
        <a:xfrm flipV="1">
          <a:off x="2565400" y="173126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149225</xdr:rowOff>
    </xdr:from>
    <xdr:to>
      <xdr:col>10</xdr:col>
      <xdr:colOff>165100</xdr:colOff>
      <xdr:row>103</xdr:row>
      <xdr:rowOff>79375</xdr:rowOff>
    </xdr:to>
    <xdr:sp macro="" textlink="">
      <xdr:nvSpPr>
        <xdr:cNvPr id="431" name="楕円 430">
          <a:extLst>
            <a:ext uri="{FF2B5EF4-FFF2-40B4-BE49-F238E27FC236}">
              <a16:creationId xmlns:a16="http://schemas.microsoft.com/office/drawing/2014/main" id="{7608B2CC-11A1-4A5A-B32C-BE31372C8937}"/>
            </a:ext>
          </a:extLst>
        </xdr:cNvPr>
        <xdr:cNvSpPr/>
      </xdr:nvSpPr>
      <xdr:spPr>
        <a:xfrm>
          <a:off x="1739900" y="1724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28575</xdr:rowOff>
    </xdr:from>
    <xdr:to>
      <xdr:col>15</xdr:col>
      <xdr:colOff>50800</xdr:colOff>
      <xdr:row>103</xdr:row>
      <xdr:rowOff>55245</xdr:rowOff>
    </xdr:to>
    <xdr:cxnSp macro="">
      <xdr:nvCxnSpPr>
        <xdr:cNvPr id="432" name="直線コネクタ 431">
          <a:extLst>
            <a:ext uri="{FF2B5EF4-FFF2-40B4-BE49-F238E27FC236}">
              <a16:creationId xmlns:a16="http://schemas.microsoft.com/office/drawing/2014/main" id="{8D703409-0F71-40AC-822D-017BC067E70B}"/>
            </a:ext>
          </a:extLst>
        </xdr:cNvPr>
        <xdr:cNvCxnSpPr/>
      </xdr:nvCxnSpPr>
      <xdr:spPr>
        <a:xfrm>
          <a:off x="1790700" y="1729549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33" name="楕円 432">
          <a:extLst>
            <a:ext uri="{FF2B5EF4-FFF2-40B4-BE49-F238E27FC236}">
              <a16:creationId xmlns:a16="http://schemas.microsoft.com/office/drawing/2014/main" id="{7BF18BD2-4567-442A-B6F3-A78FA412FE39}"/>
            </a:ext>
          </a:extLst>
        </xdr:cNvPr>
        <xdr:cNvSpPr/>
      </xdr:nvSpPr>
      <xdr:spPr>
        <a:xfrm>
          <a:off x="965200" y="17185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28575</xdr:rowOff>
    </xdr:to>
    <xdr:cxnSp macro="">
      <xdr:nvCxnSpPr>
        <xdr:cNvPr id="434" name="直線コネクタ 433">
          <a:extLst>
            <a:ext uri="{FF2B5EF4-FFF2-40B4-BE49-F238E27FC236}">
              <a16:creationId xmlns:a16="http://schemas.microsoft.com/office/drawing/2014/main" id="{18B3D698-1FFB-4950-9B5E-249BF7B0346E}"/>
            </a:ext>
          </a:extLst>
        </xdr:cNvPr>
        <xdr:cNvCxnSpPr/>
      </xdr:nvCxnSpPr>
      <xdr:spPr>
        <a:xfrm>
          <a:off x="1008380" y="17236441"/>
          <a:ext cx="78232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111141</xdr:rowOff>
    </xdr:from>
    <xdr:ext cx="405111" cy="259045"/>
    <xdr:sp macro="" textlink="">
      <xdr:nvSpPr>
        <xdr:cNvPr id="435" name="n_1aveValue【港湾・漁港】&#10;有形固定資産減価償却率">
          <a:extLst>
            <a:ext uri="{FF2B5EF4-FFF2-40B4-BE49-F238E27FC236}">
              <a16:creationId xmlns:a16="http://schemas.microsoft.com/office/drawing/2014/main" id="{290B83E7-9512-42BC-A40A-D18A150E0910}"/>
            </a:ext>
          </a:extLst>
        </xdr:cNvPr>
        <xdr:cNvSpPr txBox="1"/>
      </xdr:nvSpPr>
      <xdr:spPr>
        <a:xfrm>
          <a:off x="317056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36" name="n_2aveValue【港湾・漁港】&#10;有形固定資産減価償却率">
          <a:extLst>
            <a:ext uri="{FF2B5EF4-FFF2-40B4-BE49-F238E27FC236}">
              <a16:creationId xmlns:a16="http://schemas.microsoft.com/office/drawing/2014/main" id="{EC4E51E6-4BC5-48F5-8E6A-A52F931F4358}"/>
            </a:ext>
          </a:extLst>
        </xdr:cNvPr>
        <xdr:cNvSpPr txBox="1"/>
      </xdr:nvSpPr>
      <xdr:spPr>
        <a:xfrm>
          <a:off x="2385704" y="1703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93997</xdr:rowOff>
    </xdr:from>
    <xdr:ext cx="405111" cy="259045"/>
    <xdr:sp macro="" textlink="">
      <xdr:nvSpPr>
        <xdr:cNvPr id="437" name="n_3aveValue【港湾・漁港】&#10;有形固定資産減価償却率">
          <a:extLst>
            <a:ext uri="{FF2B5EF4-FFF2-40B4-BE49-F238E27FC236}">
              <a16:creationId xmlns:a16="http://schemas.microsoft.com/office/drawing/2014/main" id="{3D90D9F7-77DF-4BE7-8A2E-DEFB568D9E83}"/>
            </a:ext>
          </a:extLst>
        </xdr:cNvPr>
        <xdr:cNvSpPr txBox="1"/>
      </xdr:nvSpPr>
      <xdr:spPr>
        <a:xfrm>
          <a:off x="1611004"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43832</xdr:rowOff>
    </xdr:from>
    <xdr:ext cx="405111" cy="259045"/>
    <xdr:sp macro="" textlink="">
      <xdr:nvSpPr>
        <xdr:cNvPr id="438" name="n_4aveValue【港湾・漁港】&#10;有形固定資産減価償却率">
          <a:extLst>
            <a:ext uri="{FF2B5EF4-FFF2-40B4-BE49-F238E27FC236}">
              <a16:creationId xmlns:a16="http://schemas.microsoft.com/office/drawing/2014/main" id="{C8EAE235-C06A-44F4-9043-61A4475CC800}"/>
            </a:ext>
          </a:extLst>
        </xdr:cNvPr>
        <xdr:cNvSpPr txBox="1"/>
      </xdr:nvSpPr>
      <xdr:spPr>
        <a:xfrm>
          <a:off x="836304" y="1731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87647</xdr:rowOff>
    </xdr:from>
    <xdr:ext cx="405111" cy="259045"/>
    <xdr:sp macro="" textlink="">
      <xdr:nvSpPr>
        <xdr:cNvPr id="439" name="n_1mainValue【港湾・漁港】&#10;有形固定資産減価償却率">
          <a:extLst>
            <a:ext uri="{FF2B5EF4-FFF2-40B4-BE49-F238E27FC236}">
              <a16:creationId xmlns:a16="http://schemas.microsoft.com/office/drawing/2014/main" id="{D5965158-0941-443D-ABA7-ACC6E923DE46}"/>
            </a:ext>
          </a:extLst>
        </xdr:cNvPr>
        <xdr:cNvSpPr txBox="1"/>
      </xdr:nvSpPr>
      <xdr:spPr>
        <a:xfrm>
          <a:off x="3170564" y="1735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97172</xdr:rowOff>
    </xdr:from>
    <xdr:ext cx="405111" cy="259045"/>
    <xdr:sp macro="" textlink="">
      <xdr:nvSpPr>
        <xdr:cNvPr id="440" name="n_2mainValue【港湾・漁港】&#10;有形固定資産減価償却率">
          <a:extLst>
            <a:ext uri="{FF2B5EF4-FFF2-40B4-BE49-F238E27FC236}">
              <a16:creationId xmlns:a16="http://schemas.microsoft.com/office/drawing/2014/main" id="{D1B4BC81-16E9-4D03-BED8-9539AB06FA5D}"/>
            </a:ext>
          </a:extLst>
        </xdr:cNvPr>
        <xdr:cNvSpPr txBox="1"/>
      </xdr:nvSpPr>
      <xdr:spPr>
        <a:xfrm>
          <a:off x="2385704" y="1736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70502</xdr:rowOff>
    </xdr:from>
    <xdr:ext cx="405111" cy="259045"/>
    <xdr:sp macro="" textlink="">
      <xdr:nvSpPr>
        <xdr:cNvPr id="441" name="n_3mainValue【港湾・漁港】&#10;有形固定資産減価償却率">
          <a:extLst>
            <a:ext uri="{FF2B5EF4-FFF2-40B4-BE49-F238E27FC236}">
              <a16:creationId xmlns:a16="http://schemas.microsoft.com/office/drawing/2014/main" id="{78B8E545-50DB-4D32-B015-5941FADB6FA3}"/>
            </a:ext>
          </a:extLst>
        </xdr:cNvPr>
        <xdr:cNvSpPr txBox="1"/>
      </xdr:nvSpPr>
      <xdr:spPr>
        <a:xfrm>
          <a:off x="1611004" y="1733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42" name="n_4mainValue【港湾・漁港】&#10;有形固定資産減価償却率">
          <a:extLst>
            <a:ext uri="{FF2B5EF4-FFF2-40B4-BE49-F238E27FC236}">
              <a16:creationId xmlns:a16="http://schemas.microsoft.com/office/drawing/2014/main" id="{D0CAE08A-9C54-4E66-AEB3-0BC0C53EFCC7}"/>
            </a:ext>
          </a:extLst>
        </xdr:cNvPr>
        <xdr:cNvSpPr txBox="1"/>
      </xdr:nvSpPr>
      <xdr:spPr>
        <a:xfrm>
          <a:off x="836304" y="1696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628997B8-B720-48A2-B874-5E004FA7709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2CAF8BE9-4389-46DC-A967-621D7BFCF49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EC0FB007-96E5-4CA2-9294-E7493FC99E2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168B8633-02D9-45DB-92E8-FCC21436935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B6474A30-595E-460B-9F66-0A335846FA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992016E8-7DCE-4DFF-BEE6-75935A53511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B94E1D84-AED6-4938-8853-7B6BBCC5557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12680291-6C36-487B-9A9E-C5A439533A0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556C95FC-4423-4E0C-8C64-38CC9128203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D2C84F52-7726-4D97-B549-AA70794AB9C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17175CC4-C7FA-4B3B-B8E9-B4A906395ED6}"/>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a:extLst>
            <a:ext uri="{FF2B5EF4-FFF2-40B4-BE49-F238E27FC236}">
              <a16:creationId xmlns:a16="http://schemas.microsoft.com/office/drawing/2014/main" id="{C35A7211-1060-45CA-B951-E0EA29D060EC}"/>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CF02950-AAF9-4E58-BF45-99DDF0E9C966}"/>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a:extLst>
            <a:ext uri="{FF2B5EF4-FFF2-40B4-BE49-F238E27FC236}">
              <a16:creationId xmlns:a16="http://schemas.microsoft.com/office/drawing/2014/main" id="{AA55015D-49B7-4868-89C8-70F22DC62FFC}"/>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170954F3-EC47-40E7-AB4B-B9A2893BF0B2}"/>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a:extLst>
            <a:ext uri="{FF2B5EF4-FFF2-40B4-BE49-F238E27FC236}">
              <a16:creationId xmlns:a16="http://schemas.microsoft.com/office/drawing/2014/main" id="{62CF9F3A-5C1F-452F-91DB-9ADFE5643C8C}"/>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71EC84F5-93EC-48FE-A0A9-D050EA2922E6}"/>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a:extLst>
            <a:ext uri="{FF2B5EF4-FFF2-40B4-BE49-F238E27FC236}">
              <a16:creationId xmlns:a16="http://schemas.microsoft.com/office/drawing/2014/main" id="{F444C6A8-6762-4BD0-A1D4-69EBFA4B7FA3}"/>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DF3E8FFE-ED4E-4ED7-8BAF-08A2D622A06B}"/>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a:extLst>
            <a:ext uri="{FF2B5EF4-FFF2-40B4-BE49-F238E27FC236}">
              <a16:creationId xmlns:a16="http://schemas.microsoft.com/office/drawing/2014/main" id="{840B7849-BA51-4E0A-9A81-3F4864282A82}"/>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id="{B887DB50-B1AF-41B8-BE4F-D763306120D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a:extLst>
            <a:ext uri="{FF2B5EF4-FFF2-40B4-BE49-F238E27FC236}">
              <a16:creationId xmlns:a16="http://schemas.microsoft.com/office/drawing/2014/main" id="{C6552B28-C9DC-4AC8-963F-E3F94D955761}"/>
            </a:ext>
          </a:extLst>
        </xdr:cNvPr>
        <xdr:cNvCxnSpPr/>
      </xdr:nvCxnSpPr>
      <xdr:spPr>
        <a:xfrm flipV="1">
          <a:off x="9219565" y="16922195"/>
          <a:ext cx="0" cy="1258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a:extLst>
            <a:ext uri="{FF2B5EF4-FFF2-40B4-BE49-F238E27FC236}">
              <a16:creationId xmlns:a16="http://schemas.microsoft.com/office/drawing/2014/main" id="{1A07F561-FA3E-4757-8723-37D0453335B7}"/>
            </a:ext>
          </a:extLst>
        </xdr:cNvPr>
        <xdr:cNvSpPr txBox="1"/>
      </xdr:nvSpPr>
      <xdr:spPr>
        <a:xfrm>
          <a:off x="9258300" y="18184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a:extLst>
            <a:ext uri="{FF2B5EF4-FFF2-40B4-BE49-F238E27FC236}">
              <a16:creationId xmlns:a16="http://schemas.microsoft.com/office/drawing/2014/main" id="{319A3C13-94CF-4CF4-B902-939FC09092BD}"/>
            </a:ext>
          </a:extLst>
        </xdr:cNvPr>
        <xdr:cNvCxnSpPr/>
      </xdr:nvCxnSpPr>
      <xdr:spPr>
        <a:xfrm>
          <a:off x="9154160" y="18181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a:extLst>
            <a:ext uri="{FF2B5EF4-FFF2-40B4-BE49-F238E27FC236}">
              <a16:creationId xmlns:a16="http://schemas.microsoft.com/office/drawing/2014/main" id="{16A1F57F-D11D-48D9-874A-4C6EE66A779A}"/>
            </a:ext>
          </a:extLst>
        </xdr:cNvPr>
        <xdr:cNvSpPr txBox="1"/>
      </xdr:nvSpPr>
      <xdr:spPr>
        <a:xfrm>
          <a:off x="9258300" y="1670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a:extLst>
            <a:ext uri="{FF2B5EF4-FFF2-40B4-BE49-F238E27FC236}">
              <a16:creationId xmlns:a16="http://schemas.microsoft.com/office/drawing/2014/main" id="{DE0A9FF3-4826-4CAF-826A-E31AD7EBD9FC}"/>
            </a:ext>
          </a:extLst>
        </xdr:cNvPr>
        <xdr:cNvCxnSpPr/>
      </xdr:nvCxnSpPr>
      <xdr:spPr>
        <a:xfrm>
          <a:off x="9154160" y="1692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69" name="【港湾・漁港】&#10;一人当たり有形固定資産（償却資産）額平均値テキスト">
          <a:extLst>
            <a:ext uri="{FF2B5EF4-FFF2-40B4-BE49-F238E27FC236}">
              <a16:creationId xmlns:a16="http://schemas.microsoft.com/office/drawing/2014/main" id="{F7AAA671-397C-4693-BAF1-1D63F8D67762}"/>
            </a:ext>
          </a:extLst>
        </xdr:cNvPr>
        <xdr:cNvSpPr txBox="1"/>
      </xdr:nvSpPr>
      <xdr:spPr>
        <a:xfrm>
          <a:off x="9258300" y="17886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a:extLst>
            <a:ext uri="{FF2B5EF4-FFF2-40B4-BE49-F238E27FC236}">
              <a16:creationId xmlns:a16="http://schemas.microsoft.com/office/drawing/2014/main" id="{23A9BD0A-07E2-4890-81E5-6EBA573B4CE9}"/>
            </a:ext>
          </a:extLst>
        </xdr:cNvPr>
        <xdr:cNvSpPr/>
      </xdr:nvSpPr>
      <xdr:spPr>
        <a:xfrm>
          <a:off x="9192260" y="18031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140929</xdr:rowOff>
    </xdr:from>
    <xdr:to>
      <xdr:col>50</xdr:col>
      <xdr:colOff>165100</xdr:colOff>
      <xdr:row>108</xdr:row>
      <xdr:rowOff>71079</xdr:rowOff>
    </xdr:to>
    <xdr:sp macro="" textlink="">
      <xdr:nvSpPr>
        <xdr:cNvPr id="471" name="フローチャート: 判断 470">
          <a:extLst>
            <a:ext uri="{FF2B5EF4-FFF2-40B4-BE49-F238E27FC236}">
              <a16:creationId xmlns:a16="http://schemas.microsoft.com/office/drawing/2014/main" id="{FBC6F37A-6C91-4C17-BC18-31A9928A8D0E}"/>
            </a:ext>
          </a:extLst>
        </xdr:cNvPr>
        <xdr:cNvSpPr/>
      </xdr:nvSpPr>
      <xdr:spPr>
        <a:xfrm>
          <a:off x="8445500" y="18078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143822</xdr:rowOff>
    </xdr:from>
    <xdr:to>
      <xdr:col>46</xdr:col>
      <xdr:colOff>38100</xdr:colOff>
      <xdr:row>108</xdr:row>
      <xdr:rowOff>73972</xdr:rowOff>
    </xdr:to>
    <xdr:sp macro="" textlink="">
      <xdr:nvSpPr>
        <xdr:cNvPr id="472" name="フローチャート: 判断 471">
          <a:extLst>
            <a:ext uri="{FF2B5EF4-FFF2-40B4-BE49-F238E27FC236}">
              <a16:creationId xmlns:a16="http://schemas.microsoft.com/office/drawing/2014/main" id="{E8783DDB-18B4-46A7-BDB5-20BC835A7DA3}"/>
            </a:ext>
          </a:extLst>
        </xdr:cNvPr>
        <xdr:cNvSpPr/>
      </xdr:nvSpPr>
      <xdr:spPr>
        <a:xfrm>
          <a:off x="7670800" y="18081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145976</xdr:rowOff>
    </xdr:from>
    <xdr:to>
      <xdr:col>41</xdr:col>
      <xdr:colOff>101600</xdr:colOff>
      <xdr:row>108</xdr:row>
      <xdr:rowOff>76126</xdr:rowOff>
    </xdr:to>
    <xdr:sp macro="" textlink="">
      <xdr:nvSpPr>
        <xdr:cNvPr id="473" name="フローチャート: 判断 472">
          <a:extLst>
            <a:ext uri="{FF2B5EF4-FFF2-40B4-BE49-F238E27FC236}">
              <a16:creationId xmlns:a16="http://schemas.microsoft.com/office/drawing/2014/main" id="{BE8105E5-A509-47B8-A45B-8D000D380951}"/>
            </a:ext>
          </a:extLst>
        </xdr:cNvPr>
        <xdr:cNvSpPr/>
      </xdr:nvSpPr>
      <xdr:spPr>
        <a:xfrm>
          <a:off x="6873240" y="18083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147051</xdr:rowOff>
    </xdr:from>
    <xdr:to>
      <xdr:col>36</xdr:col>
      <xdr:colOff>165100</xdr:colOff>
      <xdr:row>108</xdr:row>
      <xdr:rowOff>77201</xdr:rowOff>
    </xdr:to>
    <xdr:sp macro="" textlink="">
      <xdr:nvSpPr>
        <xdr:cNvPr id="474" name="フローチャート: 判断 473">
          <a:extLst>
            <a:ext uri="{FF2B5EF4-FFF2-40B4-BE49-F238E27FC236}">
              <a16:creationId xmlns:a16="http://schemas.microsoft.com/office/drawing/2014/main" id="{49721636-A3AF-4A5D-BBA5-11E3BA78BF8B}"/>
            </a:ext>
          </a:extLst>
        </xdr:cNvPr>
        <xdr:cNvSpPr/>
      </xdr:nvSpPr>
      <xdr:spPr>
        <a:xfrm>
          <a:off x="6098540" y="18084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F7C6F6D-5511-416F-AB76-10C95DABBF0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4302368-9312-4F58-8258-1AAAA7668DA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772E96C-88D9-42EA-9875-132F2012662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5AF8E7E-9A8E-47B4-A9C5-C7D5ECF1A97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9D4411F-C600-4CAF-958E-6540CA2B1FD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143143</xdr:rowOff>
    </xdr:from>
    <xdr:to>
      <xdr:col>55</xdr:col>
      <xdr:colOff>50800</xdr:colOff>
      <xdr:row>108</xdr:row>
      <xdr:rowOff>73293</xdr:rowOff>
    </xdr:to>
    <xdr:sp macro="" textlink="">
      <xdr:nvSpPr>
        <xdr:cNvPr id="480" name="楕円 479">
          <a:extLst>
            <a:ext uri="{FF2B5EF4-FFF2-40B4-BE49-F238E27FC236}">
              <a16:creationId xmlns:a16="http://schemas.microsoft.com/office/drawing/2014/main" id="{9AFDB65D-84EC-4531-AA0F-B010B7E58FBD}"/>
            </a:ext>
          </a:extLst>
        </xdr:cNvPr>
        <xdr:cNvSpPr/>
      </xdr:nvSpPr>
      <xdr:spPr>
        <a:xfrm>
          <a:off x="9192260" y="180806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72163</xdr:rowOff>
    </xdr:from>
    <xdr:ext cx="534377" cy="259045"/>
    <xdr:sp macro="" textlink="">
      <xdr:nvSpPr>
        <xdr:cNvPr id="481" name="【港湾・漁港】&#10;一人当たり有形固定資産（償却資産）額該当値テキスト">
          <a:extLst>
            <a:ext uri="{FF2B5EF4-FFF2-40B4-BE49-F238E27FC236}">
              <a16:creationId xmlns:a16="http://schemas.microsoft.com/office/drawing/2014/main" id="{C0F133D5-4918-4EC2-9E19-A173571188FF}"/>
            </a:ext>
          </a:extLst>
        </xdr:cNvPr>
        <xdr:cNvSpPr txBox="1"/>
      </xdr:nvSpPr>
      <xdr:spPr>
        <a:xfrm>
          <a:off x="9258300" y="180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147363</xdr:rowOff>
    </xdr:from>
    <xdr:to>
      <xdr:col>50</xdr:col>
      <xdr:colOff>165100</xdr:colOff>
      <xdr:row>108</xdr:row>
      <xdr:rowOff>77513</xdr:rowOff>
    </xdr:to>
    <xdr:sp macro="" textlink="">
      <xdr:nvSpPr>
        <xdr:cNvPr id="482" name="楕円 481">
          <a:extLst>
            <a:ext uri="{FF2B5EF4-FFF2-40B4-BE49-F238E27FC236}">
              <a16:creationId xmlns:a16="http://schemas.microsoft.com/office/drawing/2014/main" id="{EE35052E-8C90-466C-A58B-2F217BC4DDB3}"/>
            </a:ext>
          </a:extLst>
        </xdr:cNvPr>
        <xdr:cNvSpPr/>
      </xdr:nvSpPr>
      <xdr:spPr>
        <a:xfrm>
          <a:off x="8445500" y="18084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22493</xdr:rowOff>
    </xdr:from>
    <xdr:to>
      <xdr:col>55</xdr:col>
      <xdr:colOff>0</xdr:colOff>
      <xdr:row>108</xdr:row>
      <xdr:rowOff>26713</xdr:rowOff>
    </xdr:to>
    <xdr:cxnSp macro="">
      <xdr:nvCxnSpPr>
        <xdr:cNvPr id="483" name="直線コネクタ 482">
          <a:extLst>
            <a:ext uri="{FF2B5EF4-FFF2-40B4-BE49-F238E27FC236}">
              <a16:creationId xmlns:a16="http://schemas.microsoft.com/office/drawing/2014/main" id="{ECA68D8E-2E44-43B0-9D0C-F2DF9017D5F4}"/>
            </a:ext>
          </a:extLst>
        </xdr:cNvPr>
        <xdr:cNvCxnSpPr/>
      </xdr:nvCxnSpPr>
      <xdr:spPr>
        <a:xfrm flipV="1">
          <a:off x="8496300" y="18127613"/>
          <a:ext cx="7239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150378</xdr:rowOff>
    </xdr:from>
    <xdr:to>
      <xdr:col>46</xdr:col>
      <xdr:colOff>38100</xdr:colOff>
      <xdr:row>108</xdr:row>
      <xdr:rowOff>80528</xdr:rowOff>
    </xdr:to>
    <xdr:sp macro="" textlink="">
      <xdr:nvSpPr>
        <xdr:cNvPr id="484" name="楕円 483">
          <a:extLst>
            <a:ext uri="{FF2B5EF4-FFF2-40B4-BE49-F238E27FC236}">
              <a16:creationId xmlns:a16="http://schemas.microsoft.com/office/drawing/2014/main" id="{BAC363CD-22F1-4052-9B95-D4186850804F}"/>
            </a:ext>
          </a:extLst>
        </xdr:cNvPr>
        <xdr:cNvSpPr/>
      </xdr:nvSpPr>
      <xdr:spPr>
        <a:xfrm>
          <a:off x="7670800" y="1808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26713</xdr:rowOff>
    </xdr:from>
    <xdr:to>
      <xdr:col>50</xdr:col>
      <xdr:colOff>114300</xdr:colOff>
      <xdr:row>108</xdr:row>
      <xdr:rowOff>29728</xdr:rowOff>
    </xdr:to>
    <xdr:cxnSp macro="">
      <xdr:nvCxnSpPr>
        <xdr:cNvPr id="485" name="直線コネクタ 484">
          <a:extLst>
            <a:ext uri="{FF2B5EF4-FFF2-40B4-BE49-F238E27FC236}">
              <a16:creationId xmlns:a16="http://schemas.microsoft.com/office/drawing/2014/main" id="{28A32501-4777-4A4D-8F6B-7BBDAB12D19F}"/>
            </a:ext>
          </a:extLst>
        </xdr:cNvPr>
        <xdr:cNvCxnSpPr/>
      </xdr:nvCxnSpPr>
      <xdr:spPr>
        <a:xfrm flipV="1">
          <a:off x="7713980" y="18131833"/>
          <a:ext cx="78232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151662</xdr:rowOff>
    </xdr:from>
    <xdr:to>
      <xdr:col>41</xdr:col>
      <xdr:colOff>101600</xdr:colOff>
      <xdr:row>108</xdr:row>
      <xdr:rowOff>81812</xdr:rowOff>
    </xdr:to>
    <xdr:sp macro="" textlink="">
      <xdr:nvSpPr>
        <xdr:cNvPr id="486" name="楕円 485">
          <a:extLst>
            <a:ext uri="{FF2B5EF4-FFF2-40B4-BE49-F238E27FC236}">
              <a16:creationId xmlns:a16="http://schemas.microsoft.com/office/drawing/2014/main" id="{FB4F71ED-840D-4992-AD92-6D808BF9CA0B}"/>
            </a:ext>
          </a:extLst>
        </xdr:cNvPr>
        <xdr:cNvSpPr/>
      </xdr:nvSpPr>
      <xdr:spPr>
        <a:xfrm>
          <a:off x="6873240" y="18089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29728</xdr:rowOff>
    </xdr:from>
    <xdr:to>
      <xdr:col>45</xdr:col>
      <xdr:colOff>177800</xdr:colOff>
      <xdr:row>108</xdr:row>
      <xdr:rowOff>31012</xdr:rowOff>
    </xdr:to>
    <xdr:cxnSp macro="">
      <xdr:nvCxnSpPr>
        <xdr:cNvPr id="487" name="直線コネクタ 486">
          <a:extLst>
            <a:ext uri="{FF2B5EF4-FFF2-40B4-BE49-F238E27FC236}">
              <a16:creationId xmlns:a16="http://schemas.microsoft.com/office/drawing/2014/main" id="{BCCD6B2F-7744-4AC5-AC7E-BFFAEB2B6459}"/>
            </a:ext>
          </a:extLst>
        </xdr:cNvPr>
        <xdr:cNvCxnSpPr/>
      </xdr:nvCxnSpPr>
      <xdr:spPr>
        <a:xfrm flipV="1">
          <a:off x="6924040" y="18134848"/>
          <a:ext cx="78994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151137</xdr:rowOff>
    </xdr:from>
    <xdr:to>
      <xdr:col>36</xdr:col>
      <xdr:colOff>165100</xdr:colOff>
      <xdr:row>108</xdr:row>
      <xdr:rowOff>81287</xdr:rowOff>
    </xdr:to>
    <xdr:sp macro="" textlink="">
      <xdr:nvSpPr>
        <xdr:cNvPr id="488" name="楕円 487">
          <a:extLst>
            <a:ext uri="{FF2B5EF4-FFF2-40B4-BE49-F238E27FC236}">
              <a16:creationId xmlns:a16="http://schemas.microsoft.com/office/drawing/2014/main" id="{BDD90680-0F71-48E0-9B4D-4EA3297FFFF9}"/>
            </a:ext>
          </a:extLst>
        </xdr:cNvPr>
        <xdr:cNvSpPr/>
      </xdr:nvSpPr>
      <xdr:spPr>
        <a:xfrm>
          <a:off x="6098540" y="18088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30487</xdr:rowOff>
    </xdr:from>
    <xdr:to>
      <xdr:col>41</xdr:col>
      <xdr:colOff>50800</xdr:colOff>
      <xdr:row>108</xdr:row>
      <xdr:rowOff>31012</xdr:rowOff>
    </xdr:to>
    <xdr:cxnSp macro="">
      <xdr:nvCxnSpPr>
        <xdr:cNvPr id="489" name="直線コネクタ 488">
          <a:extLst>
            <a:ext uri="{FF2B5EF4-FFF2-40B4-BE49-F238E27FC236}">
              <a16:creationId xmlns:a16="http://schemas.microsoft.com/office/drawing/2014/main" id="{9ED280D2-4DB8-4F71-BD66-289171D4C7B2}"/>
            </a:ext>
          </a:extLst>
        </xdr:cNvPr>
        <xdr:cNvCxnSpPr/>
      </xdr:nvCxnSpPr>
      <xdr:spPr>
        <a:xfrm>
          <a:off x="6149340" y="18135607"/>
          <a:ext cx="7747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87606</xdr:rowOff>
    </xdr:from>
    <xdr:ext cx="534377" cy="259045"/>
    <xdr:sp macro="" textlink="">
      <xdr:nvSpPr>
        <xdr:cNvPr id="490" name="n_1aveValue【港湾・漁港】&#10;一人当たり有形固定資産（償却資産）額">
          <a:extLst>
            <a:ext uri="{FF2B5EF4-FFF2-40B4-BE49-F238E27FC236}">
              <a16:creationId xmlns:a16="http://schemas.microsoft.com/office/drawing/2014/main" id="{77ED1A5A-3BA6-40D6-A3BF-10244C86E823}"/>
            </a:ext>
          </a:extLst>
        </xdr:cNvPr>
        <xdr:cNvSpPr txBox="1"/>
      </xdr:nvSpPr>
      <xdr:spPr>
        <a:xfrm>
          <a:off x="8239271" y="178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90499</xdr:rowOff>
    </xdr:from>
    <xdr:ext cx="534377" cy="259045"/>
    <xdr:sp macro="" textlink="">
      <xdr:nvSpPr>
        <xdr:cNvPr id="491" name="n_2aveValue【港湾・漁港】&#10;一人当たり有形固定資産（償却資産）額">
          <a:extLst>
            <a:ext uri="{FF2B5EF4-FFF2-40B4-BE49-F238E27FC236}">
              <a16:creationId xmlns:a16="http://schemas.microsoft.com/office/drawing/2014/main" id="{B225BB8A-C814-49DE-9C42-A710FECA9D1C}"/>
            </a:ext>
          </a:extLst>
        </xdr:cNvPr>
        <xdr:cNvSpPr txBox="1"/>
      </xdr:nvSpPr>
      <xdr:spPr>
        <a:xfrm>
          <a:off x="7477271" y="178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92653</xdr:rowOff>
    </xdr:from>
    <xdr:ext cx="534377" cy="259045"/>
    <xdr:sp macro="" textlink="">
      <xdr:nvSpPr>
        <xdr:cNvPr id="492" name="n_3aveValue【港湾・漁港】&#10;一人当たり有形固定資産（償却資産）額">
          <a:extLst>
            <a:ext uri="{FF2B5EF4-FFF2-40B4-BE49-F238E27FC236}">
              <a16:creationId xmlns:a16="http://schemas.microsoft.com/office/drawing/2014/main" id="{EDACBDF4-A891-4665-AEE7-98A335F47BBE}"/>
            </a:ext>
          </a:extLst>
        </xdr:cNvPr>
        <xdr:cNvSpPr txBox="1"/>
      </xdr:nvSpPr>
      <xdr:spPr>
        <a:xfrm>
          <a:off x="6702571" y="178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93728</xdr:rowOff>
    </xdr:from>
    <xdr:ext cx="534377" cy="259045"/>
    <xdr:sp macro="" textlink="">
      <xdr:nvSpPr>
        <xdr:cNvPr id="493" name="n_4aveValue【港湾・漁港】&#10;一人当たり有形固定資産（償却資産）額">
          <a:extLst>
            <a:ext uri="{FF2B5EF4-FFF2-40B4-BE49-F238E27FC236}">
              <a16:creationId xmlns:a16="http://schemas.microsoft.com/office/drawing/2014/main" id="{59AD7C68-9293-43C9-9A00-6A92DAA3A796}"/>
            </a:ext>
          </a:extLst>
        </xdr:cNvPr>
        <xdr:cNvSpPr txBox="1"/>
      </xdr:nvSpPr>
      <xdr:spPr>
        <a:xfrm>
          <a:off x="5905011" y="178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68640</xdr:rowOff>
    </xdr:from>
    <xdr:ext cx="534377" cy="259045"/>
    <xdr:sp macro="" textlink="">
      <xdr:nvSpPr>
        <xdr:cNvPr id="494" name="n_1mainValue【港湾・漁港】&#10;一人当たり有形固定資産（償却資産）額">
          <a:extLst>
            <a:ext uri="{FF2B5EF4-FFF2-40B4-BE49-F238E27FC236}">
              <a16:creationId xmlns:a16="http://schemas.microsoft.com/office/drawing/2014/main" id="{1099B510-3BA8-4BA1-86DB-9FF34BACFAEF}"/>
            </a:ext>
          </a:extLst>
        </xdr:cNvPr>
        <xdr:cNvSpPr txBox="1"/>
      </xdr:nvSpPr>
      <xdr:spPr>
        <a:xfrm>
          <a:off x="8239271" y="181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71655</xdr:rowOff>
    </xdr:from>
    <xdr:ext cx="534377" cy="259045"/>
    <xdr:sp macro="" textlink="">
      <xdr:nvSpPr>
        <xdr:cNvPr id="495" name="n_2mainValue【港湾・漁港】&#10;一人当たり有形固定資産（償却資産）額">
          <a:extLst>
            <a:ext uri="{FF2B5EF4-FFF2-40B4-BE49-F238E27FC236}">
              <a16:creationId xmlns:a16="http://schemas.microsoft.com/office/drawing/2014/main" id="{DDDE1BE1-E9C3-46E1-8C35-7F8FA5E1D7D6}"/>
            </a:ext>
          </a:extLst>
        </xdr:cNvPr>
        <xdr:cNvSpPr txBox="1"/>
      </xdr:nvSpPr>
      <xdr:spPr>
        <a:xfrm>
          <a:off x="7477271" y="181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72939</xdr:rowOff>
    </xdr:from>
    <xdr:ext cx="534377" cy="259045"/>
    <xdr:sp macro="" textlink="">
      <xdr:nvSpPr>
        <xdr:cNvPr id="496" name="n_3mainValue【港湾・漁港】&#10;一人当たり有形固定資産（償却資産）額">
          <a:extLst>
            <a:ext uri="{FF2B5EF4-FFF2-40B4-BE49-F238E27FC236}">
              <a16:creationId xmlns:a16="http://schemas.microsoft.com/office/drawing/2014/main" id="{4EE82D4C-3D6E-4617-98AE-FC36494F2EA8}"/>
            </a:ext>
          </a:extLst>
        </xdr:cNvPr>
        <xdr:cNvSpPr txBox="1"/>
      </xdr:nvSpPr>
      <xdr:spPr>
        <a:xfrm>
          <a:off x="6702571" y="18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72414</xdr:rowOff>
    </xdr:from>
    <xdr:ext cx="534377" cy="259045"/>
    <xdr:sp macro="" textlink="">
      <xdr:nvSpPr>
        <xdr:cNvPr id="497" name="n_4mainValue【港湾・漁港】&#10;一人当たり有形固定資産（償却資産）額">
          <a:extLst>
            <a:ext uri="{FF2B5EF4-FFF2-40B4-BE49-F238E27FC236}">
              <a16:creationId xmlns:a16="http://schemas.microsoft.com/office/drawing/2014/main" id="{27AA5370-BFE4-4813-AD56-11A1EB31782F}"/>
            </a:ext>
          </a:extLst>
        </xdr:cNvPr>
        <xdr:cNvSpPr txBox="1"/>
      </xdr:nvSpPr>
      <xdr:spPr>
        <a:xfrm>
          <a:off x="5905011" y="181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86988B27-4932-4406-9BB6-1770C5F51D1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E2BA669-08D4-495E-8029-82829A00FB4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3A2C19B5-98A2-4DEC-96E9-8A7688A999D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A9F186C2-C2B5-4D88-BDDC-9A6667A2231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CF6B42E6-9C71-4B91-AA12-10566B53034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DA5A5537-B657-4E1F-A986-43655CB9037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3EA95C84-38D7-4815-8EE6-2D851632FBD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195AA105-C386-454C-A2CD-8E7BC179A02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60A12F25-55D8-451A-BE3D-3AD62FB010B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C15DCF81-FD16-4B2F-B23D-4868343D940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933317C2-BA7C-4348-B176-166DEB8EBC5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a:extLst>
            <a:ext uri="{FF2B5EF4-FFF2-40B4-BE49-F238E27FC236}">
              <a16:creationId xmlns:a16="http://schemas.microsoft.com/office/drawing/2014/main" id="{B621D1E4-BAFC-4688-B02E-A4466B8E9EC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a:extLst>
            <a:ext uri="{FF2B5EF4-FFF2-40B4-BE49-F238E27FC236}">
              <a16:creationId xmlns:a16="http://schemas.microsoft.com/office/drawing/2014/main" id="{1C5B05D8-2864-4141-8D7A-81A4D3ED584D}"/>
            </a:ext>
          </a:extLst>
        </xdr:cNvPr>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a:extLst>
            <a:ext uri="{FF2B5EF4-FFF2-40B4-BE49-F238E27FC236}">
              <a16:creationId xmlns:a16="http://schemas.microsoft.com/office/drawing/2014/main" id="{4AD396DF-8773-4AB5-8E4E-0B678A7CB1D4}"/>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a:extLst>
            <a:ext uri="{FF2B5EF4-FFF2-40B4-BE49-F238E27FC236}">
              <a16:creationId xmlns:a16="http://schemas.microsoft.com/office/drawing/2014/main" id="{BE187817-FDAA-4BA2-8D87-C9255EB79D66}"/>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a:extLst>
            <a:ext uri="{FF2B5EF4-FFF2-40B4-BE49-F238E27FC236}">
              <a16:creationId xmlns:a16="http://schemas.microsoft.com/office/drawing/2014/main" id="{0B63C531-E98F-4B8F-8BE2-EEB95FA48872}"/>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a:extLst>
            <a:ext uri="{FF2B5EF4-FFF2-40B4-BE49-F238E27FC236}">
              <a16:creationId xmlns:a16="http://schemas.microsoft.com/office/drawing/2014/main" id="{C3B7AD18-BFD7-47E7-B279-3F2AD79F199F}"/>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a:extLst>
            <a:ext uri="{FF2B5EF4-FFF2-40B4-BE49-F238E27FC236}">
              <a16:creationId xmlns:a16="http://schemas.microsoft.com/office/drawing/2014/main" id="{05C11510-E7C0-4546-9454-92C986853477}"/>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a:extLst>
            <a:ext uri="{FF2B5EF4-FFF2-40B4-BE49-F238E27FC236}">
              <a16:creationId xmlns:a16="http://schemas.microsoft.com/office/drawing/2014/main" id="{9D2EBED1-82BE-4097-BFEF-28A74F71284B}"/>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8888FB94-3D8A-4B1A-9A08-846C45B5537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a:extLst>
            <a:ext uri="{FF2B5EF4-FFF2-40B4-BE49-F238E27FC236}">
              <a16:creationId xmlns:a16="http://schemas.microsoft.com/office/drawing/2014/main" id="{315EAF36-1E2C-464F-BB8B-4A1918479B17}"/>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425082A4-F993-47C8-B1AA-324C2D20485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a:extLst>
            <a:ext uri="{FF2B5EF4-FFF2-40B4-BE49-F238E27FC236}">
              <a16:creationId xmlns:a16="http://schemas.microsoft.com/office/drawing/2014/main" id="{71C78E6A-E7E6-4615-9749-AAC23BDC2052}"/>
            </a:ext>
          </a:extLst>
        </xdr:cNvPr>
        <xdr:cNvCxnSpPr/>
      </xdr:nvCxnSpPr>
      <xdr:spPr>
        <a:xfrm flipV="1">
          <a:off x="14375764" y="567461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A7BEE16C-573D-48FE-898C-4890FFE5A0F5}"/>
            </a:ext>
          </a:extLst>
        </xdr:cNvPr>
        <xdr:cNvSpPr txBox="1"/>
      </xdr:nvSpPr>
      <xdr:spPr>
        <a:xfrm>
          <a:off x="14414500" y="68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a:extLst>
            <a:ext uri="{FF2B5EF4-FFF2-40B4-BE49-F238E27FC236}">
              <a16:creationId xmlns:a16="http://schemas.microsoft.com/office/drawing/2014/main" id="{42E871EA-D81C-4093-A0D1-91A2FBE0113F}"/>
            </a:ext>
          </a:extLst>
        </xdr:cNvPr>
        <xdr:cNvCxnSpPr/>
      </xdr:nvCxnSpPr>
      <xdr:spPr>
        <a:xfrm>
          <a:off x="14287500" y="6859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FD21584F-3A0C-4544-8258-A009AA3836D4}"/>
            </a:ext>
          </a:extLst>
        </xdr:cNvPr>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a:extLst>
            <a:ext uri="{FF2B5EF4-FFF2-40B4-BE49-F238E27FC236}">
              <a16:creationId xmlns:a16="http://schemas.microsoft.com/office/drawing/2014/main" id="{DF428C3E-C43F-422E-AEF3-B7841DAB49ED}"/>
            </a:ext>
          </a:extLst>
        </xdr:cNvPr>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43CC9845-24A5-44D5-8B0A-4F9DA0559482}"/>
            </a:ext>
          </a:extLst>
        </xdr:cNvPr>
        <xdr:cNvSpPr txBox="1"/>
      </xdr:nvSpPr>
      <xdr:spPr>
        <a:xfrm>
          <a:off x="14414500" y="5936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a:extLst>
            <a:ext uri="{FF2B5EF4-FFF2-40B4-BE49-F238E27FC236}">
              <a16:creationId xmlns:a16="http://schemas.microsoft.com/office/drawing/2014/main" id="{11BB86CD-6592-4305-BA4D-240EDC40A90D}"/>
            </a:ext>
          </a:extLst>
        </xdr:cNvPr>
        <xdr:cNvSpPr/>
      </xdr:nvSpPr>
      <xdr:spPr>
        <a:xfrm>
          <a:off x="14325600" y="6081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27" name="フローチャート: 判断 526">
          <a:extLst>
            <a:ext uri="{FF2B5EF4-FFF2-40B4-BE49-F238E27FC236}">
              <a16:creationId xmlns:a16="http://schemas.microsoft.com/office/drawing/2014/main" id="{A010E53F-069B-4DBF-B945-3877327DCB11}"/>
            </a:ext>
          </a:extLst>
        </xdr:cNvPr>
        <xdr:cNvSpPr/>
      </xdr:nvSpPr>
      <xdr:spPr>
        <a:xfrm>
          <a:off x="1357884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28" name="フローチャート: 判断 527">
          <a:extLst>
            <a:ext uri="{FF2B5EF4-FFF2-40B4-BE49-F238E27FC236}">
              <a16:creationId xmlns:a16="http://schemas.microsoft.com/office/drawing/2014/main" id="{FC383397-B2E6-44FE-8A11-BEB7CBAB2ADB}"/>
            </a:ext>
          </a:extLst>
        </xdr:cNvPr>
        <xdr:cNvSpPr/>
      </xdr:nvSpPr>
      <xdr:spPr>
        <a:xfrm>
          <a:off x="12804140" y="58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29" name="フローチャート: 判断 528">
          <a:extLst>
            <a:ext uri="{FF2B5EF4-FFF2-40B4-BE49-F238E27FC236}">
              <a16:creationId xmlns:a16="http://schemas.microsoft.com/office/drawing/2014/main" id="{C5FD57D2-EE33-4E43-94DF-2CCC735F0C5F}"/>
            </a:ext>
          </a:extLst>
        </xdr:cNvPr>
        <xdr:cNvSpPr/>
      </xdr:nvSpPr>
      <xdr:spPr>
        <a:xfrm>
          <a:off x="12029440" y="58859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30" name="フローチャート: 判断 529">
          <a:extLst>
            <a:ext uri="{FF2B5EF4-FFF2-40B4-BE49-F238E27FC236}">
              <a16:creationId xmlns:a16="http://schemas.microsoft.com/office/drawing/2014/main" id="{36D1DDB7-1835-4F8A-A220-93F003690324}"/>
            </a:ext>
          </a:extLst>
        </xdr:cNvPr>
        <xdr:cNvSpPr/>
      </xdr:nvSpPr>
      <xdr:spPr>
        <a:xfrm>
          <a:off x="11231880" y="591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202E19A-B333-4C2E-90A0-0CC56AB6B03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76A2B6E-F9E9-481F-BC20-892A3C7004A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9BF3886-E6F9-4842-8F76-F86C4C73344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F3B12E3-FEB5-48D7-A0B3-845624FC71A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44DFC2E-4712-405B-B6A3-2A8A1C9E50E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27686</xdr:rowOff>
    </xdr:from>
    <xdr:to>
      <xdr:col>85</xdr:col>
      <xdr:colOff>177800</xdr:colOff>
      <xdr:row>38</xdr:row>
      <xdr:rowOff>129286</xdr:rowOff>
    </xdr:to>
    <xdr:sp macro="" textlink="">
      <xdr:nvSpPr>
        <xdr:cNvPr id="536" name="楕円 535">
          <a:extLst>
            <a:ext uri="{FF2B5EF4-FFF2-40B4-BE49-F238E27FC236}">
              <a16:creationId xmlns:a16="http://schemas.microsoft.com/office/drawing/2014/main" id="{6101F2FE-FAC4-4F2F-A081-73008FA35D15}"/>
            </a:ext>
          </a:extLst>
        </xdr:cNvPr>
        <xdr:cNvSpPr/>
      </xdr:nvSpPr>
      <xdr:spPr>
        <a:xfrm>
          <a:off x="14325600" y="63980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6113</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EAF85EDE-1E2C-4651-900F-D990A6561740}"/>
            </a:ext>
          </a:extLst>
        </xdr:cNvPr>
        <xdr:cNvSpPr txBox="1"/>
      </xdr:nvSpPr>
      <xdr:spPr>
        <a:xfrm>
          <a:off x="14414500" y="637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132842</xdr:rowOff>
    </xdr:from>
    <xdr:to>
      <xdr:col>81</xdr:col>
      <xdr:colOff>101600</xdr:colOff>
      <xdr:row>38</xdr:row>
      <xdr:rowOff>62992</xdr:rowOff>
    </xdr:to>
    <xdr:sp macro="" textlink="">
      <xdr:nvSpPr>
        <xdr:cNvPr id="538" name="楕円 537">
          <a:extLst>
            <a:ext uri="{FF2B5EF4-FFF2-40B4-BE49-F238E27FC236}">
              <a16:creationId xmlns:a16="http://schemas.microsoft.com/office/drawing/2014/main" id="{751025E8-EC49-4DF7-86C7-93756AD133D4}"/>
            </a:ext>
          </a:extLst>
        </xdr:cNvPr>
        <xdr:cNvSpPr/>
      </xdr:nvSpPr>
      <xdr:spPr>
        <a:xfrm>
          <a:off x="13578840" y="6335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xdr:rowOff>
    </xdr:from>
    <xdr:to>
      <xdr:col>85</xdr:col>
      <xdr:colOff>127000</xdr:colOff>
      <xdr:row>38</xdr:row>
      <xdr:rowOff>78486</xdr:rowOff>
    </xdr:to>
    <xdr:cxnSp macro="">
      <xdr:nvCxnSpPr>
        <xdr:cNvPr id="539" name="直線コネクタ 538">
          <a:extLst>
            <a:ext uri="{FF2B5EF4-FFF2-40B4-BE49-F238E27FC236}">
              <a16:creationId xmlns:a16="http://schemas.microsoft.com/office/drawing/2014/main" id="{FA31615A-5CA7-4FE0-81CD-75F52CDAFFE3}"/>
            </a:ext>
          </a:extLst>
        </xdr:cNvPr>
        <xdr:cNvCxnSpPr/>
      </xdr:nvCxnSpPr>
      <xdr:spPr>
        <a:xfrm>
          <a:off x="13629640" y="6382512"/>
          <a:ext cx="74676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55118</xdr:rowOff>
    </xdr:from>
    <xdr:to>
      <xdr:col>76</xdr:col>
      <xdr:colOff>165100</xdr:colOff>
      <xdr:row>38</xdr:row>
      <xdr:rowOff>156718</xdr:rowOff>
    </xdr:to>
    <xdr:sp macro="" textlink="">
      <xdr:nvSpPr>
        <xdr:cNvPr id="540" name="楕円 539">
          <a:extLst>
            <a:ext uri="{FF2B5EF4-FFF2-40B4-BE49-F238E27FC236}">
              <a16:creationId xmlns:a16="http://schemas.microsoft.com/office/drawing/2014/main" id="{42DFFFFB-7434-4E95-B166-9580B50C0567}"/>
            </a:ext>
          </a:extLst>
        </xdr:cNvPr>
        <xdr:cNvSpPr/>
      </xdr:nvSpPr>
      <xdr:spPr>
        <a:xfrm>
          <a:off x="1280414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xdr:rowOff>
    </xdr:from>
    <xdr:to>
      <xdr:col>81</xdr:col>
      <xdr:colOff>50800</xdr:colOff>
      <xdr:row>38</xdr:row>
      <xdr:rowOff>105918</xdr:rowOff>
    </xdr:to>
    <xdr:cxnSp macro="">
      <xdr:nvCxnSpPr>
        <xdr:cNvPr id="541" name="直線コネクタ 540">
          <a:extLst>
            <a:ext uri="{FF2B5EF4-FFF2-40B4-BE49-F238E27FC236}">
              <a16:creationId xmlns:a16="http://schemas.microsoft.com/office/drawing/2014/main" id="{16CBCC5B-D246-48EB-A5FD-1B08C653865C}"/>
            </a:ext>
          </a:extLst>
        </xdr:cNvPr>
        <xdr:cNvCxnSpPr/>
      </xdr:nvCxnSpPr>
      <xdr:spPr>
        <a:xfrm flipV="1">
          <a:off x="12854940" y="6382512"/>
          <a:ext cx="7747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xdr:rowOff>
    </xdr:from>
    <xdr:to>
      <xdr:col>72</xdr:col>
      <xdr:colOff>38100</xdr:colOff>
      <xdr:row>38</xdr:row>
      <xdr:rowOff>113284</xdr:rowOff>
    </xdr:to>
    <xdr:sp macro="" textlink="">
      <xdr:nvSpPr>
        <xdr:cNvPr id="542" name="楕円 541">
          <a:extLst>
            <a:ext uri="{FF2B5EF4-FFF2-40B4-BE49-F238E27FC236}">
              <a16:creationId xmlns:a16="http://schemas.microsoft.com/office/drawing/2014/main" id="{67274647-6852-4E62-ACD1-56D37108794B}"/>
            </a:ext>
          </a:extLst>
        </xdr:cNvPr>
        <xdr:cNvSpPr/>
      </xdr:nvSpPr>
      <xdr:spPr>
        <a:xfrm>
          <a:off x="12029440" y="6382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62484</xdr:rowOff>
    </xdr:from>
    <xdr:to>
      <xdr:col>76</xdr:col>
      <xdr:colOff>114300</xdr:colOff>
      <xdr:row>38</xdr:row>
      <xdr:rowOff>105918</xdr:rowOff>
    </xdr:to>
    <xdr:cxnSp macro="">
      <xdr:nvCxnSpPr>
        <xdr:cNvPr id="543" name="直線コネクタ 542">
          <a:extLst>
            <a:ext uri="{FF2B5EF4-FFF2-40B4-BE49-F238E27FC236}">
              <a16:creationId xmlns:a16="http://schemas.microsoft.com/office/drawing/2014/main" id="{9DACCF2C-60C9-44F8-86FC-E08180429D74}"/>
            </a:ext>
          </a:extLst>
        </xdr:cNvPr>
        <xdr:cNvCxnSpPr/>
      </xdr:nvCxnSpPr>
      <xdr:spPr>
        <a:xfrm>
          <a:off x="12072620" y="6432804"/>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130556</xdr:rowOff>
    </xdr:from>
    <xdr:to>
      <xdr:col>67</xdr:col>
      <xdr:colOff>101600</xdr:colOff>
      <xdr:row>38</xdr:row>
      <xdr:rowOff>60706</xdr:rowOff>
    </xdr:to>
    <xdr:sp macro="" textlink="">
      <xdr:nvSpPr>
        <xdr:cNvPr id="544" name="楕円 543">
          <a:extLst>
            <a:ext uri="{FF2B5EF4-FFF2-40B4-BE49-F238E27FC236}">
              <a16:creationId xmlns:a16="http://schemas.microsoft.com/office/drawing/2014/main" id="{B87D6CBA-8A66-4CC8-B59C-D886B1871104}"/>
            </a:ext>
          </a:extLst>
        </xdr:cNvPr>
        <xdr:cNvSpPr/>
      </xdr:nvSpPr>
      <xdr:spPr>
        <a:xfrm>
          <a:off x="11231880" y="6333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xdr:rowOff>
    </xdr:from>
    <xdr:to>
      <xdr:col>71</xdr:col>
      <xdr:colOff>177800</xdr:colOff>
      <xdr:row>38</xdr:row>
      <xdr:rowOff>62484</xdr:rowOff>
    </xdr:to>
    <xdr:cxnSp macro="">
      <xdr:nvCxnSpPr>
        <xdr:cNvPr id="545" name="直線コネクタ 544">
          <a:extLst>
            <a:ext uri="{FF2B5EF4-FFF2-40B4-BE49-F238E27FC236}">
              <a16:creationId xmlns:a16="http://schemas.microsoft.com/office/drawing/2014/main" id="{C13B61F4-2F38-41AA-AD8E-EBFCCD50B90E}"/>
            </a:ext>
          </a:extLst>
        </xdr:cNvPr>
        <xdr:cNvCxnSpPr/>
      </xdr:nvCxnSpPr>
      <xdr:spPr>
        <a:xfrm>
          <a:off x="11282680" y="6380226"/>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5E14C89C-70BD-4214-BF59-201BF882BF5A}"/>
            </a:ext>
          </a:extLst>
        </xdr:cNvPr>
        <xdr:cNvSpPr txBox="1"/>
      </xdr:nvSpPr>
      <xdr:spPr>
        <a:xfrm>
          <a:off x="134372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423C3510-FF12-4858-ADE2-D0E4CAE68F57}"/>
            </a:ext>
          </a:extLst>
        </xdr:cNvPr>
        <xdr:cNvSpPr txBox="1"/>
      </xdr:nvSpPr>
      <xdr:spPr>
        <a:xfrm>
          <a:off x="126752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1B9289CE-7E33-47A9-B156-A16C0A6D96C7}"/>
            </a:ext>
          </a:extLst>
        </xdr:cNvPr>
        <xdr:cNvSpPr txBox="1"/>
      </xdr:nvSpPr>
      <xdr:spPr>
        <a:xfrm>
          <a:off x="119005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3FF7A5DB-BA74-4E44-9745-77E4450F54A3}"/>
            </a:ext>
          </a:extLst>
        </xdr:cNvPr>
        <xdr:cNvSpPr txBox="1"/>
      </xdr:nvSpPr>
      <xdr:spPr>
        <a:xfrm>
          <a:off x="1110298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54119</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45DB5A0-B3C4-4DB1-B596-37D3A7E5ADB2}"/>
            </a:ext>
          </a:extLst>
        </xdr:cNvPr>
        <xdr:cNvSpPr txBox="1"/>
      </xdr:nvSpPr>
      <xdr:spPr>
        <a:xfrm>
          <a:off x="13437244" y="642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147845</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E803539-B94A-4EB7-B293-73B6592E02AD}"/>
            </a:ext>
          </a:extLst>
        </xdr:cNvPr>
        <xdr:cNvSpPr txBox="1"/>
      </xdr:nvSpPr>
      <xdr:spPr>
        <a:xfrm>
          <a:off x="12675244" y="65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104411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810EF59E-A61E-482C-96F4-2B83049E44F6}"/>
            </a:ext>
          </a:extLst>
        </xdr:cNvPr>
        <xdr:cNvSpPr txBox="1"/>
      </xdr:nvSpPr>
      <xdr:spPr>
        <a:xfrm>
          <a:off x="11900544" y="647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FDDB18EE-B56F-496F-A027-B824FBDDAFA0}"/>
            </a:ext>
          </a:extLst>
        </xdr:cNvPr>
        <xdr:cNvSpPr txBox="1"/>
      </xdr:nvSpPr>
      <xdr:spPr>
        <a:xfrm>
          <a:off x="11102984" y="64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399CED32-7FCC-49FE-ABA8-F46D1D1E822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1AA42650-5739-4FA2-A2F5-A17D5D92A6D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4D120FC2-B695-4ECA-A96B-0B0DBA3531F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4D579AE-70DA-440E-887F-FF1FB858419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128372A9-FA50-4506-A413-F2231383C91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87C1DCEB-08E1-4286-B839-777C14DDB53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5193153-44F0-45C5-A120-A11C54A96E6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2DBE0FA7-3C7D-4AEA-A116-96BA713415E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D1C00E2-1A34-4034-93BC-CB50FDC56A6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211762D1-B0DD-4178-B0E3-401120D4075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CE483FD8-EB69-4407-B522-EC79D969D27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DB34F41D-B049-4586-8B37-0A3793B28CF9}"/>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3B17744E-E4FE-44B4-8D52-13CDCD85537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2E807DE8-13DF-4BF1-93F5-F8D002EBD01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C13DBADD-47B8-45B0-9DA5-3AE1A0F147F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E265B711-B8DE-4BF6-8396-8DCA592C2E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409A7353-440F-4C34-8C3A-4EE1DE7FC52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68B46355-99D1-4866-9738-B7D0D4F0084E}"/>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579CB4DE-3825-484D-8529-6EECEE118AD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3C3FB2C2-B5C7-4B31-BFF5-A4B4482FFD76}"/>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BECC646-BDBA-4538-ADEE-08D5AA5A7EC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EDA0B12A-A2CC-4BA4-8FA0-4CB5DA48975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D58B648F-9F84-489B-AF01-015A00A2DE9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a:extLst>
            <a:ext uri="{FF2B5EF4-FFF2-40B4-BE49-F238E27FC236}">
              <a16:creationId xmlns:a16="http://schemas.microsoft.com/office/drawing/2014/main" id="{8A94665E-B808-4AB4-837B-73E909899DAD}"/>
            </a:ext>
          </a:extLst>
        </xdr:cNvPr>
        <xdr:cNvCxnSpPr/>
      </xdr:nvCxnSpPr>
      <xdr:spPr>
        <a:xfrm flipV="1">
          <a:off x="19509104" y="57873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20B3B5D8-FB56-4149-B19C-D83890634A85}"/>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a:extLst>
            <a:ext uri="{FF2B5EF4-FFF2-40B4-BE49-F238E27FC236}">
              <a16:creationId xmlns:a16="http://schemas.microsoft.com/office/drawing/2014/main" id="{5769699D-CE6D-4578-B8E7-8815EC4A3F44}"/>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780F7AC9-4DFC-4BD6-A359-8301F41A99D6}"/>
            </a:ext>
          </a:extLst>
        </xdr:cNvPr>
        <xdr:cNvSpPr txBox="1"/>
      </xdr:nvSpPr>
      <xdr:spPr>
        <a:xfrm>
          <a:off x="1954784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a:extLst>
            <a:ext uri="{FF2B5EF4-FFF2-40B4-BE49-F238E27FC236}">
              <a16:creationId xmlns:a16="http://schemas.microsoft.com/office/drawing/2014/main" id="{0031BFA2-1CAD-4DA6-9B1D-BFDD76E259CD}"/>
            </a:ext>
          </a:extLst>
        </xdr:cNvPr>
        <xdr:cNvCxnSpPr/>
      </xdr:nvCxnSpPr>
      <xdr:spPr>
        <a:xfrm>
          <a:off x="1944370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E170D7DC-662E-4080-AC7F-6EEAAB36F7B5}"/>
            </a:ext>
          </a:extLst>
        </xdr:cNvPr>
        <xdr:cNvSpPr txBox="1"/>
      </xdr:nvSpPr>
      <xdr:spPr>
        <a:xfrm>
          <a:off x="1954784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a:extLst>
            <a:ext uri="{FF2B5EF4-FFF2-40B4-BE49-F238E27FC236}">
              <a16:creationId xmlns:a16="http://schemas.microsoft.com/office/drawing/2014/main" id="{0AA24152-87CF-4AAD-A9BD-FEA2E4DBBD05}"/>
            </a:ext>
          </a:extLst>
        </xdr:cNvPr>
        <xdr:cNvSpPr/>
      </xdr:nvSpPr>
      <xdr:spPr>
        <a:xfrm>
          <a:off x="194589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120650</xdr:rowOff>
    </xdr:from>
    <xdr:to>
      <xdr:col>112</xdr:col>
      <xdr:colOff>38100</xdr:colOff>
      <xdr:row>40</xdr:row>
      <xdr:rowOff>50800</xdr:rowOff>
    </xdr:to>
    <xdr:sp macro="" textlink="">
      <xdr:nvSpPr>
        <xdr:cNvPr id="584" name="フローチャート: 判断 583">
          <a:extLst>
            <a:ext uri="{FF2B5EF4-FFF2-40B4-BE49-F238E27FC236}">
              <a16:creationId xmlns:a16="http://schemas.microsoft.com/office/drawing/2014/main" id="{FD7825E6-14C9-4DA0-B223-1863CA5075EC}"/>
            </a:ext>
          </a:extLst>
        </xdr:cNvPr>
        <xdr:cNvSpPr/>
      </xdr:nvSpPr>
      <xdr:spPr>
        <a:xfrm>
          <a:off x="18735040" y="665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147320</xdr:rowOff>
    </xdr:from>
    <xdr:to>
      <xdr:col>107</xdr:col>
      <xdr:colOff>101600</xdr:colOff>
      <xdr:row>40</xdr:row>
      <xdr:rowOff>77470</xdr:rowOff>
    </xdr:to>
    <xdr:sp macro="" textlink="">
      <xdr:nvSpPr>
        <xdr:cNvPr id="585" name="フローチャート: 判断 584">
          <a:extLst>
            <a:ext uri="{FF2B5EF4-FFF2-40B4-BE49-F238E27FC236}">
              <a16:creationId xmlns:a16="http://schemas.microsoft.com/office/drawing/2014/main" id="{9B19EC56-E9EE-40B4-80C7-BFBF7E9CAF97}"/>
            </a:ext>
          </a:extLst>
        </xdr:cNvPr>
        <xdr:cNvSpPr/>
      </xdr:nvSpPr>
      <xdr:spPr>
        <a:xfrm>
          <a:off x="17937480" y="668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586" name="フローチャート: 判断 585">
          <a:extLst>
            <a:ext uri="{FF2B5EF4-FFF2-40B4-BE49-F238E27FC236}">
              <a16:creationId xmlns:a16="http://schemas.microsoft.com/office/drawing/2014/main" id="{F7F75B49-41F6-4D69-9735-5FD6C18E8990}"/>
            </a:ext>
          </a:extLst>
        </xdr:cNvPr>
        <xdr:cNvSpPr/>
      </xdr:nvSpPr>
      <xdr:spPr>
        <a:xfrm>
          <a:off x="17162780" y="668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147320</xdr:rowOff>
    </xdr:from>
    <xdr:to>
      <xdr:col>98</xdr:col>
      <xdr:colOff>38100</xdr:colOff>
      <xdr:row>40</xdr:row>
      <xdr:rowOff>77470</xdr:rowOff>
    </xdr:to>
    <xdr:sp macro="" textlink="">
      <xdr:nvSpPr>
        <xdr:cNvPr id="587" name="フローチャート: 判断 586">
          <a:extLst>
            <a:ext uri="{FF2B5EF4-FFF2-40B4-BE49-F238E27FC236}">
              <a16:creationId xmlns:a16="http://schemas.microsoft.com/office/drawing/2014/main" id="{B4FE7A47-CA4C-414D-A96C-133A5A243719}"/>
            </a:ext>
          </a:extLst>
        </xdr:cNvPr>
        <xdr:cNvSpPr/>
      </xdr:nvSpPr>
      <xdr:spPr>
        <a:xfrm>
          <a:off x="1638808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1C41653-C00A-4F29-B932-625F5B8F535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D82122B-D142-404C-A2D9-84B41762A11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AF9B436-4825-4A69-8709-C7A1528D7C5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37B1D3F-544D-4561-BFC9-D49C9A4ED26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7969EE4-2E3A-4516-A669-3187D61966E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93" name="楕円 592">
          <a:extLst>
            <a:ext uri="{FF2B5EF4-FFF2-40B4-BE49-F238E27FC236}">
              <a16:creationId xmlns:a16="http://schemas.microsoft.com/office/drawing/2014/main" id="{4F0CC462-C220-4508-91E3-8FC4FDAE3AE8}"/>
            </a:ext>
          </a:extLst>
        </xdr:cNvPr>
        <xdr:cNvSpPr/>
      </xdr:nvSpPr>
      <xdr:spPr>
        <a:xfrm>
          <a:off x="194589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47B30DE1-295D-44D4-80E6-CDF33608F9F3}"/>
            </a:ext>
          </a:extLst>
        </xdr:cNvPr>
        <xdr:cNvSpPr txBox="1"/>
      </xdr:nvSpPr>
      <xdr:spPr>
        <a:xfrm>
          <a:off x="19547840"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595" name="楕円 594">
          <a:extLst>
            <a:ext uri="{FF2B5EF4-FFF2-40B4-BE49-F238E27FC236}">
              <a16:creationId xmlns:a16="http://schemas.microsoft.com/office/drawing/2014/main" id="{C29D40A8-E2EC-4562-87C6-7148DC9CC82D}"/>
            </a:ext>
          </a:extLst>
        </xdr:cNvPr>
        <xdr:cNvSpPr/>
      </xdr:nvSpPr>
      <xdr:spPr>
        <a:xfrm>
          <a:off x="1873504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102870</xdr:rowOff>
    </xdr:from>
    <xdr:to>
      <xdr:col>116</xdr:col>
      <xdr:colOff>63500</xdr:colOff>
      <xdr:row>39</xdr:row>
      <xdr:rowOff>110490</xdr:rowOff>
    </xdr:to>
    <xdr:cxnSp macro="">
      <xdr:nvCxnSpPr>
        <xdr:cNvPr id="596" name="直線コネクタ 595">
          <a:extLst>
            <a:ext uri="{FF2B5EF4-FFF2-40B4-BE49-F238E27FC236}">
              <a16:creationId xmlns:a16="http://schemas.microsoft.com/office/drawing/2014/main" id="{B008F1E9-7068-43DD-9E1B-78DB6EE1C387}"/>
            </a:ext>
          </a:extLst>
        </xdr:cNvPr>
        <xdr:cNvCxnSpPr/>
      </xdr:nvCxnSpPr>
      <xdr:spPr>
        <a:xfrm flipV="1">
          <a:off x="18778220" y="664083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597" name="楕円 596">
          <a:extLst>
            <a:ext uri="{FF2B5EF4-FFF2-40B4-BE49-F238E27FC236}">
              <a16:creationId xmlns:a16="http://schemas.microsoft.com/office/drawing/2014/main" id="{75711C4F-70BF-4237-8DFC-5A1E5C1919C0}"/>
            </a:ext>
          </a:extLst>
        </xdr:cNvPr>
        <xdr:cNvSpPr/>
      </xdr:nvSpPr>
      <xdr:spPr>
        <a:xfrm>
          <a:off x="1793748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125730</xdr:rowOff>
    </xdr:to>
    <xdr:cxnSp macro="">
      <xdr:nvCxnSpPr>
        <xdr:cNvPr id="598" name="直線コネクタ 597">
          <a:extLst>
            <a:ext uri="{FF2B5EF4-FFF2-40B4-BE49-F238E27FC236}">
              <a16:creationId xmlns:a16="http://schemas.microsoft.com/office/drawing/2014/main" id="{6A807888-4D9A-4F71-88C4-418E258C0964}"/>
            </a:ext>
          </a:extLst>
        </xdr:cNvPr>
        <xdr:cNvCxnSpPr/>
      </xdr:nvCxnSpPr>
      <xdr:spPr>
        <a:xfrm flipV="1">
          <a:off x="17988280" y="66484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78740</xdr:rowOff>
    </xdr:from>
    <xdr:to>
      <xdr:col>102</xdr:col>
      <xdr:colOff>165100</xdr:colOff>
      <xdr:row>40</xdr:row>
      <xdr:rowOff>8890</xdr:rowOff>
    </xdr:to>
    <xdr:sp macro="" textlink="">
      <xdr:nvSpPr>
        <xdr:cNvPr id="599" name="楕円 598">
          <a:extLst>
            <a:ext uri="{FF2B5EF4-FFF2-40B4-BE49-F238E27FC236}">
              <a16:creationId xmlns:a16="http://schemas.microsoft.com/office/drawing/2014/main" id="{8030C0A0-9A7E-4B23-9F1A-69FD78171F78}"/>
            </a:ext>
          </a:extLst>
        </xdr:cNvPr>
        <xdr:cNvSpPr/>
      </xdr:nvSpPr>
      <xdr:spPr>
        <a:xfrm>
          <a:off x="1716278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129540</xdr:rowOff>
    </xdr:to>
    <xdr:cxnSp macro="">
      <xdr:nvCxnSpPr>
        <xdr:cNvPr id="600" name="直線コネクタ 599">
          <a:extLst>
            <a:ext uri="{FF2B5EF4-FFF2-40B4-BE49-F238E27FC236}">
              <a16:creationId xmlns:a16="http://schemas.microsoft.com/office/drawing/2014/main" id="{ECCAA8D1-0EBD-4197-9652-3A20FE3156A1}"/>
            </a:ext>
          </a:extLst>
        </xdr:cNvPr>
        <xdr:cNvCxnSpPr/>
      </xdr:nvCxnSpPr>
      <xdr:spPr>
        <a:xfrm flipV="1">
          <a:off x="17213580" y="66636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601" name="楕円 600">
          <a:extLst>
            <a:ext uri="{FF2B5EF4-FFF2-40B4-BE49-F238E27FC236}">
              <a16:creationId xmlns:a16="http://schemas.microsoft.com/office/drawing/2014/main" id="{E752712D-B5F3-44EF-B50F-B7EF5B633FFA}"/>
            </a:ext>
          </a:extLst>
        </xdr:cNvPr>
        <xdr:cNvSpPr/>
      </xdr:nvSpPr>
      <xdr:spPr>
        <a:xfrm>
          <a:off x="1638808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129540</xdr:rowOff>
    </xdr:from>
    <xdr:to>
      <xdr:col>102</xdr:col>
      <xdr:colOff>114300</xdr:colOff>
      <xdr:row>39</xdr:row>
      <xdr:rowOff>133350</xdr:rowOff>
    </xdr:to>
    <xdr:cxnSp macro="">
      <xdr:nvCxnSpPr>
        <xdr:cNvPr id="602" name="直線コネクタ 601">
          <a:extLst>
            <a:ext uri="{FF2B5EF4-FFF2-40B4-BE49-F238E27FC236}">
              <a16:creationId xmlns:a16="http://schemas.microsoft.com/office/drawing/2014/main" id="{136BFEBA-EB95-47B4-98EF-60C57999E7F2}"/>
            </a:ext>
          </a:extLst>
        </xdr:cNvPr>
        <xdr:cNvCxnSpPr/>
      </xdr:nvCxnSpPr>
      <xdr:spPr>
        <a:xfrm flipV="1">
          <a:off x="16431260" y="66675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41927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2DE76975-4F51-4A32-BAD7-410DD5F8F7AD}"/>
            </a:ext>
          </a:extLst>
        </xdr:cNvPr>
        <xdr:cNvSpPr txBox="1"/>
      </xdr:nvSpPr>
      <xdr:spPr>
        <a:xfrm>
          <a:off x="185611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68597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1B347053-3AF6-4BF1-9556-72EB46749683}"/>
            </a:ext>
          </a:extLst>
        </xdr:cNvPr>
        <xdr:cNvSpPr txBox="1"/>
      </xdr:nvSpPr>
      <xdr:spPr>
        <a:xfrm>
          <a:off x="1777626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68597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D2771590-E657-4C67-BFD0-4E8977A5064B}"/>
            </a:ext>
          </a:extLst>
        </xdr:cNvPr>
        <xdr:cNvSpPr txBox="1"/>
      </xdr:nvSpPr>
      <xdr:spPr>
        <a:xfrm>
          <a:off x="1700156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68597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69648501-DB24-433B-883B-E6163FF61194}"/>
            </a:ext>
          </a:extLst>
        </xdr:cNvPr>
        <xdr:cNvSpPr txBox="1"/>
      </xdr:nvSpPr>
      <xdr:spPr>
        <a:xfrm>
          <a:off x="1622686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6B398947-37C9-4638-8D32-E22EC2DAE580}"/>
            </a:ext>
          </a:extLst>
        </xdr:cNvPr>
        <xdr:cNvSpPr txBox="1"/>
      </xdr:nvSpPr>
      <xdr:spPr>
        <a:xfrm>
          <a:off x="185611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21607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10CA6F37-BFE4-4FA2-99D6-B95C810315E2}"/>
            </a:ext>
          </a:extLst>
        </xdr:cNvPr>
        <xdr:cNvSpPr txBox="1"/>
      </xdr:nvSpPr>
      <xdr:spPr>
        <a:xfrm>
          <a:off x="1777626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25417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506E99B6-8B12-4879-9BF5-79425739164E}"/>
            </a:ext>
          </a:extLst>
        </xdr:cNvPr>
        <xdr:cNvSpPr txBox="1"/>
      </xdr:nvSpPr>
      <xdr:spPr>
        <a:xfrm>
          <a:off x="1700156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29227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DFD43BEC-47FF-4C52-B30F-2B893AE8E444}"/>
            </a:ext>
          </a:extLst>
        </xdr:cNvPr>
        <xdr:cNvSpPr txBox="1"/>
      </xdr:nvSpPr>
      <xdr:spPr>
        <a:xfrm>
          <a:off x="1622686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47EEC2FF-4453-4ABB-8DAE-1C17F051846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53956B1C-B071-4131-BED1-7F52B16F8AE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AF006783-267E-4C99-9F1A-401DCC775A9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65891311-CC9F-4BEA-840B-5ADD797CB9F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89A9EC70-6BBD-43F2-82AB-A8445E9C685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2D47BCEA-497F-4600-B79F-D9ED8B65F5B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A7D5C58-0C47-486F-8DEA-669928C176F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15A8207-D1A5-43B9-B3B7-A06A2B8DB77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5D463AE9-D51E-472E-9947-0A148D1EE14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D554C7A-96F1-469E-9395-26095ED98AF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565ECDB6-8972-4541-A9B2-C99A3297E5B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5A19C238-41C6-4EFA-B579-57FE114C4D2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7133EE00-6383-4586-9316-DCEAF9C9A9E4}"/>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1FF583FA-88A2-4DEE-92ED-F08DB7EA4B8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ED8940F6-88D5-4242-B219-BAC8D35988F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8A877AE5-1EEE-45C5-86FB-07489EE4F7E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2E6D190D-11EE-4379-8962-3F224BF897F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B080A423-CA5E-45EF-8B9F-57BE09A4A9F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B603824D-9681-4C63-9652-08EF0561738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BDB8CEB9-4113-49DE-A95A-CBED0E9BD432}"/>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DCB8FEB0-AD23-46A8-8566-DB886AE73E2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DC3010F9-9183-4EE5-96E6-4499F877518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F3C5BA16-B647-4786-90B2-963F16DB6DF4}"/>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BD1C4653-13C5-4163-A4A1-B79010F6235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6A6A05B2-EB4C-4C4A-9D40-F31949D7186D}"/>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187C8454-F9B5-41C8-90F7-4439F23763A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a:extLst>
            <a:ext uri="{FF2B5EF4-FFF2-40B4-BE49-F238E27FC236}">
              <a16:creationId xmlns:a16="http://schemas.microsoft.com/office/drawing/2014/main" id="{B5075177-B916-45F2-8C40-3740A6FE9E0D}"/>
            </a:ext>
          </a:extLst>
        </xdr:cNvPr>
        <xdr:cNvCxnSpPr/>
      </xdr:nvCxnSpPr>
      <xdr:spPr>
        <a:xfrm flipV="1">
          <a:off x="14375764" y="9329601"/>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312BFEA3-EC08-457D-8246-21FBE044953A}"/>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a:extLst>
            <a:ext uri="{FF2B5EF4-FFF2-40B4-BE49-F238E27FC236}">
              <a16:creationId xmlns:a16="http://schemas.microsoft.com/office/drawing/2014/main" id="{667AECB6-EC38-4F5E-B602-C321FB79B5A7}"/>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69B14F4F-2A31-4962-8006-2E4E70DA139F}"/>
            </a:ext>
          </a:extLst>
        </xdr:cNvPr>
        <xdr:cNvSpPr txBox="1"/>
      </xdr:nvSpPr>
      <xdr:spPr>
        <a:xfrm>
          <a:off x="14414500"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a:extLst>
            <a:ext uri="{FF2B5EF4-FFF2-40B4-BE49-F238E27FC236}">
              <a16:creationId xmlns:a16="http://schemas.microsoft.com/office/drawing/2014/main" id="{457A3742-7429-482E-AB13-1B050218FE10}"/>
            </a:ext>
          </a:extLst>
        </xdr:cNvPr>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A938C1FD-BF41-4418-AB0F-47DE73B41402}"/>
            </a:ext>
          </a:extLst>
        </xdr:cNvPr>
        <xdr:cNvSpPr txBox="1"/>
      </xdr:nvSpPr>
      <xdr:spPr>
        <a:xfrm>
          <a:off x="144145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a:extLst>
            <a:ext uri="{FF2B5EF4-FFF2-40B4-BE49-F238E27FC236}">
              <a16:creationId xmlns:a16="http://schemas.microsoft.com/office/drawing/2014/main" id="{4F5B7777-B8D4-435A-80D0-120FBACA00F3}"/>
            </a:ext>
          </a:extLst>
        </xdr:cNvPr>
        <xdr:cNvSpPr/>
      </xdr:nvSpPr>
      <xdr:spPr>
        <a:xfrm>
          <a:off x="1432560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17780</xdr:rowOff>
    </xdr:from>
    <xdr:to>
      <xdr:col>81</xdr:col>
      <xdr:colOff>101600</xdr:colOff>
      <xdr:row>58</xdr:row>
      <xdr:rowOff>119380</xdr:rowOff>
    </xdr:to>
    <xdr:sp macro="" textlink="">
      <xdr:nvSpPr>
        <xdr:cNvPr id="644" name="フローチャート: 判断 643">
          <a:extLst>
            <a:ext uri="{FF2B5EF4-FFF2-40B4-BE49-F238E27FC236}">
              <a16:creationId xmlns:a16="http://schemas.microsoft.com/office/drawing/2014/main" id="{94A9DB83-AC75-4D49-A522-C9E05E778106}"/>
            </a:ext>
          </a:extLst>
        </xdr:cNvPr>
        <xdr:cNvSpPr/>
      </xdr:nvSpPr>
      <xdr:spPr>
        <a:xfrm>
          <a:off x="1357884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34109</xdr:rowOff>
    </xdr:from>
    <xdr:to>
      <xdr:col>76</xdr:col>
      <xdr:colOff>165100</xdr:colOff>
      <xdr:row>58</xdr:row>
      <xdr:rowOff>135709</xdr:rowOff>
    </xdr:to>
    <xdr:sp macro="" textlink="">
      <xdr:nvSpPr>
        <xdr:cNvPr id="645" name="フローチャート: 判断 644">
          <a:extLst>
            <a:ext uri="{FF2B5EF4-FFF2-40B4-BE49-F238E27FC236}">
              <a16:creationId xmlns:a16="http://schemas.microsoft.com/office/drawing/2014/main" id="{2FFA17CA-9F3E-45D7-AC53-7E0904C30D7A}"/>
            </a:ext>
          </a:extLst>
        </xdr:cNvPr>
        <xdr:cNvSpPr/>
      </xdr:nvSpPr>
      <xdr:spPr>
        <a:xfrm>
          <a:off x="12804140" y="975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43906</xdr:rowOff>
    </xdr:from>
    <xdr:to>
      <xdr:col>72</xdr:col>
      <xdr:colOff>38100</xdr:colOff>
      <xdr:row>58</xdr:row>
      <xdr:rowOff>145506</xdr:rowOff>
    </xdr:to>
    <xdr:sp macro="" textlink="">
      <xdr:nvSpPr>
        <xdr:cNvPr id="646" name="フローチャート: 判断 645">
          <a:extLst>
            <a:ext uri="{FF2B5EF4-FFF2-40B4-BE49-F238E27FC236}">
              <a16:creationId xmlns:a16="http://schemas.microsoft.com/office/drawing/2014/main" id="{FBAC8F00-1B15-4D5E-92D6-B9DB68DEC576}"/>
            </a:ext>
          </a:extLst>
        </xdr:cNvPr>
        <xdr:cNvSpPr/>
      </xdr:nvSpPr>
      <xdr:spPr>
        <a:xfrm>
          <a:off x="12029440" y="9767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647" name="フローチャート: 判断 646">
          <a:extLst>
            <a:ext uri="{FF2B5EF4-FFF2-40B4-BE49-F238E27FC236}">
              <a16:creationId xmlns:a16="http://schemas.microsoft.com/office/drawing/2014/main" id="{ABD7A25C-7E9A-43D1-BE0C-BCC893DF8FEC}"/>
            </a:ext>
          </a:extLst>
        </xdr:cNvPr>
        <xdr:cNvSpPr/>
      </xdr:nvSpPr>
      <xdr:spPr>
        <a:xfrm>
          <a:off x="1123188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15F7485-770F-4E8B-B827-8B66630DFF5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AA38005-23A7-444E-953C-63BD8F851F2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A5696EE-E6CD-4D87-88AC-90E0497F000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8734E84-62D5-4AEC-A2E1-948B90982E9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10D5BF2-7C68-4320-B726-E4F51F88D7F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53" name="楕円 652">
          <a:extLst>
            <a:ext uri="{FF2B5EF4-FFF2-40B4-BE49-F238E27FC236}">
              <a16:creationId xmlns:a16="http://schemas.microsoft.com/office/drawing/2014/main" id="{199794C4-835B-4A6C-B151-3DED959513C5}"/>
            </a:ext>
          </a:extLst>
        </xdr:cNvPr>
        <xdr:cNvSpPr/>
      </xdr:nvSpPr>
      <xdr:spPr>
        <a:xfrm>
          <a:off x="14325600" y="102291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F8A8296E-D557-4F28-A817-DA1547F274F0}"/>
            </a:ext>
          </a:extLst>
        </xdr:cNvPr>
        <xdr:cNvSpPr txBox="1"/>
      </xdr:nvSpPr>
      <xdr:spPr>
        <a:xfrm>
          <a:off x="14414500"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5" name="楕円 654">
          <a:extLst>
            <a:ext uri="{FF2B5EF4-FFF2-40B4-BE49-F238E27FC236}">
              <a16:creationId xmlns:a16="http://schemas.microsoft.com/office/drawing/2014/main" id="{198F1C4E-F899-404D-8605-5A04CAD60DE4}"/>
            </a:ext>
          </a:extLst>
        </xdr:cNvPr>
        <xdr:cNvSpPr/>
      </xdr:nvSpPr>
      <xdr:spPr>
        <a:xfrm>
          <a:off x="1357884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53884</xdr:rowOff>
    </xdr:to>
    <xdr:cxnSp macro="">
      <xdr:nvCxnSpPr>
        <xdr:cNvPr id="656" name="直線コネクタ 655">
          <a:extLst>
            <a:ext uri="{FF2B5EF4-FFF2-40B4-BE49-F238E27FC236}">
              <a16:creationId xmlns:a16="http://schemas.microsoft.com/office/drawing/2014/main" id="{43E0E2F2-F227-4835-A779-1367245E6282}"/>
            </a:ext>
          </a:extLst>
        </xdr:cNvPr>
        <xdr:cNvCxnSpPr/>
      </xdr:nvCxnSpPr>
      <xdr:spPr>
        <a:xfrm>
          <a:off x="13629640" y="10221685"/>
          <a:ext cx="7467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57" name="楕円 656">
          <a:extLst>
            <a:ext uri="{FF2B5EF4-FFF2-40B4-BE49-F238E27FC236}">
              <a16:creationId xmlns:a16="http://schemas.microsoft.com/office/drawing/2014/main" id="{4051D978-6002-4EBE-B70C-AF3F65A185C3}"/>
            </a:ext>
          </a:extLst>
        </xdr:cNvPr>
        <xdr:cNvSpPr/>
      </xdr:nvSpPr>
      <xdr:spPr>
        <a:xfrm>
          <a:off x="1280414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163285</xdr:rowOff>
    </xdr:to>
    <xdr:cxnSp macro="">
      <xdr:nvCxnSpPr>
        <xdr:cNvPr id="658" name="直線コネクタ 657">
          <a:extLst>
            <a:ext uri="{FF2B5EF4-FFF2-40B4-BE49-F238E27FC236}">
              <a16:creationId xmlns:a16="http://schemas.microsoft.com/office/drawing/2014/main" id="{7A0BAD74-FF75-4F61-AEE0-3E904D2E20BF}"/>
            </a:ext>
          </a:extLst>
        </xdr:cNvPr>
        <xdr:cNvCxnSpPr/>
      </xdr:nvCxnSpPr>
      <xdr:spPr>
        <a:xfrm>
          <a:off x="12854940" y="10179231"/>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659" name="楕円 658">
          <a:extLst>
            <a:ext uri="{FF2B5EF4-FFF2-40B4-BE49-F238E27FC236}">
              <a16:creationId xmlns:a16="http://schemas.microsoft.com/office/drawing/2014/main" id="{BEDA28BC-6763-40D5-9F64-9B773971D922}"/>
            </a:ext>
          </a:extLst>
        </xdr:cNvPr>
        <xdr:cNvSpPr/>
      </xdr:nvSpPr>
      <xdr:spPr>
        <a:xfrm>
          <a:off x="12029440" y="1030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61</xdr:row>
      <xdr:rowOff>125730</xdr:rowOff>
    </xdr:to>
    <xdr:cxnSp macro="">
      <xdr:nvCxnSpPr>
        <xdr:cNvPr id="660" name="直線コネクタ 659">
          <a:extLst>
            <a:ext uri="{FF2B5EF4-FFF2-40B4-BE49-F238E27FC236}">
              <a16:creationId xmlns:a16="http://schemas.microsoft.com/office/drawing/2014/main" id="{6A5DA6B2-A29B-4E60-848E-923E30C88916}"/>
            </a:ext>
          </a:extLst>
        </xdr:cNvPr>
        <xdr:cNvCxnSpPr/>
      </xdr:nvCxnSpPr>
      <xdr:spPr>
        <a:xfrm flipV="1">
          <a:off x="12072620" y="10179231"/>
          <a:ext cx="782320" cy="1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661" name="楕円 660">
          <a:extLst>
            <a:ext uri="{FF2B5EF4-FFF2-40B4-BE49-F238E27FC236}">
              <a16:creationId xmlns:a16="http://schemas.microsoft.com/office/drawing/2014/main" id="{C39B49BC-377C-4CCC-8C3A-5A057BC4F3CA}"/>
            </a:ext>
          </a:extLst>
        </xdr:cNvPr>
        <xdr:cNvSpPr/>
      </xdr:nvSpPr>
      <xdr:spPr>
        <a:xfrm>
          <a:off x="1123188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151856</xdr:rowOff>
    </xdr:to>
    <xdr:cxnSp macro="">
      <xdr:nvCxnSpPr>
        <xdr:cNvPr id="662" name="直線コネクタ 661">
          <a:extLst>
            <a:ext uri="{FF2B5EF4-FFF2-40B4-BE49-F238E27FC236}">
              <a16:creationId xmlns:a16="http://schemas.microsoft.com/office/drawing/2014/main" id="{8CEE7432-E88E-4A21-A853-1BCCA0EACA80}"/>
            </a:ext>
          </a:extLst>
        </xdr:cNvPr>
        <xdr:cNvCxnSpPr/>
      </xdr:nvCxnSpPr>
      <xdr:spPr>
        <a:xfrm flipV="1">
          <a:off x="11282680" y="10351770"/>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135907</xdr:rowOff>
    </xdr:from>
    <xdr:ext cx="405111" cy="259045"/>
    <xdr:sp macro="" textlink="">
      <xdr:nvSpPr>
        <xdr:cNvPr id="663" name="n_1aveValue【学校施設】&#10;有形固定資産減価償却率">
          <a:extLst>
            <a:ext uri="{FF2B5EF4-FFF2-40B4-BE49-F238E27FC236}">
              <a16:creationId xmlns:a16="http://schemas.microsoft.com/office/drawing/2014/main" id="{B6204D8E-A9E6-425D-B450-914A0F30C0E4}"/>
            </a:ext>
          </a:extLst>
        </xdr:cNvPr>
        <xdr:cNvSpPr txBox="1"/>
      </xdr:nvSpPr>
      <xdr:spPr>
        <a:xfrm>
          <a:off x="134372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664" name="n_2aveValue【学校施設】&#10;有形固定資産減価償却率">
          <a:extLst>
            <a:ext uri="{FF2B5EF4-FFF2-40B4-BE49-F238E27FC236}">
              <a16:creationId xmlns:a16="http://schemas.microsoft.com/office/drawing/2014/main" id="{F3076237-7CD5-4391-A3B6-14646B170AC6}"/>
            </a:ext>
          </a:extLst>
        </xdr:cNvPr>
        <xdr:cNvSpPr txBox="1"/>
      </xdr:nvSpPr>
      <xdr:spPr>
        <a:xfrm>
          <a:off x="12675244" y="954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665" name="n_3aveValue【学校施設】&#10;有形固定資産減価償却率">
          <a:extLst>
            <a:ext uri="{FF2B5EF4-FFF2-40B4-BE49-F238E27FC236}">
              <a16:creationId xmlns:a16="http://schemas.microsoft.com/office/drawing/2014/main" id="{22F3EDD0-14EF-47E2-876B-062F0D579B3F}"/>
            </a:ext>
          </a:extLst>
        </xdr:cNvPr>
        <xdr:cNvSpPr txBox="1"/>
      </xdr:nvSpPr>
      <xdr:spPr>
        <a:xfrm>
          <a:off x="11900544" y="954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6" name="n_4aveValue【学校施設】&#10;有形固定資産減価償却率">
          <a:extLst>
            <a:ext uri="{FF2B5EF4-FFF2-40B4-BE49-F238E27FC236}">
              <a16:creationId xmlns:a16="http://schemas.microsoft.com/office/drawing/2014/main" id="{426420FE-8F56-494B-B491-8C869584D066}"/>
            </a:ext>
          </a:extLst>
        </xdr:cNvPr>
        <xdr:cNvSpPr txBox="1"/>
      </xdr:nvSpPr>
      <xdr:spPr>
        <a:xfrm>
          <a:off x="1110298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7" name="n_1mainValue【学校施設】&#10;有形固定資産減価償却率">
          <a:extLst>
            <a:ext uri="{FF2B5EF4-FFF2-40B4-BE49-F238E27FC236}">
              <a16:creationId xmlns:a16="http://schemas.microsoft.com/office/drawing/2014/main" id="{393E4FC4-ABAA-4338-B9D9-3D7B5A7DFFED}"/>
            </a:ext>
          </a:extLst>
        </xdr:cNvPr>
        <xdr:cNvSpPr txBox="1"/>
      </xdr:nvSpPr>
      <xdr:spPr>
        <a:xfrm>
          <a:off x="134372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68" name="n_2mainValue【学校施設】&#10;有形固定資産減価償却率">
          <a:extLst>
            <a:ext uri="{FF2B5EF4-FFF2-40B4-BE49-F238E27FC236}">
              <a16:creationId xmlns:a16="http://schemas.microsoft.com/office/drawing/2014/main" id="{F6C6DCDA-108A-43E4-AA60-706F4FD695C8}"/>
            </a:ext>
          </a:extLst>
        </xdr:cNvPr>
        <xdr:cNvSpPr txBox="1"/>
      </xdr:nvSpPr>
      <xdr:spPr>
        <a:xfrm>
          <a:off x="126752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669" name="n_3mainValue【学校施設】&#10;有形固定資産減価償却率">
          <a:extLst>
            <a:ext uri="{FF2B5EF4-FFF2-40B4-BE49-F238E27FC236}">
              <a16:creationId xmlns:a16="http://schemas.microsoft.com/office/drawing/2014/main" id="{D61E03E1-FAA9-44B4-936B-C48C767C1672}"/>
            </a:ext>
          </a:extLst>
        </xdr:cNvPr>
        <xdr:cNvSpPr txBox="1"/>
      </xdr:nvSpPr>
      <xdr:spPr>
        <a:xfrm>
          <a:off x="119005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670" name="n_4mainValue【学校施設】&#10;有形固定資産減価償却率">
          <a:extLst>
            <a:ext uri="{FF2B5EF4-FFF2-40B4-BE49-F238E27FC236}">
              <a16:creationId xmlns:a16="http://schemas.microsoft.com/office/drawing/2014/main" id="{9EDDF523-514A-46FC-A006-D6E57D632372}"/>
            </a:ext>
          </a:extLst>
        </xdr:cNvPr>
        <xdr:cNvSpPr txBox="1"/>
      </xdr:nvSpPr>
      <xdr:spPr>
        <a:xfrm>
          <a:off x="1110298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2F14A25C-E180-4874-871F-3B5C159E3E8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DF664E01-3D54-4A39-810E-3FF70C27B87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C95F1B28-EAE8-42F2-B467-45CD7199CDB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275E0614-2738-4E55-B149-BE3F6850518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C8E54A4C-11E0-454A-AF63-0CC67AC1329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5D707816-97FE-47F5-9F13-D5AC3A43996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8A1C279D-F043-47D1-97BC-6E9E984729D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2FFFA3B3-B573-4B45-847F-A6FCE471F82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3ACD9BB8-CAF4-4332-9AE9-8AD92B6836B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9100DB45-046F-4907-8D58-95C30AE9DE9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5A9F49D2-0BB1-4FDD-B4D6-13BDDE4C53EB}"/>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77B91F8-F18B-4AB2-8214-4ED2635BC0A8}"/>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7BA896A0-8C75-4C54-AEC0-0B31210FD05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BB98F5B1-1CB5-47EA-B907-3B6F125C540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4636AEB1-DBA1-4AEF-A6BE-1590CF7CFD8C}"/>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959C901B-FBEA-4DBE-8178-821957D50A99}"/>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96CCA57-0257-4C82-B02F-3B792B46D7B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27EBE88C-2EB6-4402-8F23-205B405882C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355FA79A-1A7C-47BF-83BA-0FA42CC6413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a:extLst>
            <a:ext uri="{FF2B5EF4-FFF2-40B4-BE49-F238E27FC236}">
              <a16:creationId xmlns:a16="http://schemas.microsoft.com/office/drawing/2014/main" id="{C67B4774-FE37-43E0-928E-C98F10A32B2A}"/>
            </a:ext>
          </a:extLst>
        </xdr:cNvPr>
        <xdr:cNvCxnSpPr/>
      </xdr:nvCxnSpPr>
      <xdr:spPr>
        <a:xfrm flipV="1">
          <a:off x="19509104" y="9378506"/>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a:extLst>
            <a:ext uri="{FF2B5EF4-FFF2-40B4-BE49-F238E27FC236}">
              <a16:creationId xmlns:a16="http://schemas.microsoft.com/office/drawing/2014/main" id="{6FF6AFF0-F880-42AC-AF88-D8443D8B5142}"/>
            </a:ext>
          </a:extLst>
        </xdr:cNvPr>
        <xdr:cNvSpPr txBox="1"/>
      </xdr:nvSpPr>
      <xdr:spPr>
        <a:xfrm>
          <a:off x="19547840" y="1055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a:extLst>
            <a:ext uri="{FF2B5EF4-FFF2-40B4-BE49-F238E27FC236}">
              <a16:creationId xmlns:a16="http://schemas.microsoft.com/office/drawing/2014/main" id="{F8CE18B7-E1BB-4AAE-ABDA-1F26FC18A638}"/>
            </a:ext>
          </a:extLst>
        </xdr:cNvPr>
        <xdr:cNvCxnSpPr/>
      </xdr:nvCxnSpPr>
      <xdr:spPr>
        <a:xfrm>
          <a:off x="19443700" y="10553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a:extLst>
            <a:ext uri="{FF2B5EF4-FFF2-40B4-BE49-F238E27FC236}">
              <a16:creationId xmlns:a16="http://schemas.microsoft.com/office/drawing/2014/main" id="{4A67AD57-F0A0-4BBC-A405-60F36EF20872}"/>
            </a:ext>
          </a:extLst>
        </xdr:cNvPr>
        <xdr:cNvSpPr txBox="1"/>
      </xdr:nvSpPr>
      <xdr:spPr>
        <a:xfrm>
          <a:off x="19547840" y="9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a:extLst>
            <a:ext uri="{FF2B5EF4-FFF2-40B4-BE49-F238E27FC236}">
              <a16:creationId xmlns:a16="http://schemas.microsoft.com/office/drawing/2014/main" id="{BCE3FD47-7A65-4EF5-A460-B5D72E7D4ABE}"/>
            </a:ext>
          </a:extLst>
        </xdr:cNvPr>
        <xdr:cNvCxnSpPr/>
      </xdr:nvCxnSpPr>
      <xdr:spPr>
        <a:xfrm>
          <a:off x="19443700" y="9378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a:extLst>
            <a:ext uri="{FF2B5EF4-FFF2-40B4-BE49-F238E27FC236}">
              <a16:creationId xmlns:a16="http://schemas.microsoft.com/office/drawing/2014/main" id="{ECCEA980-08B5-4B84-B973-B0D28A8C492C}"/>
            </a:ext>
          </a:extLst>
        </xdr:cNvPr>
        <xdr:cNvSpPr txBox="1"/>
      </xdr:nvSpPr>
      <xdr:spPr>
        <a:xfrm>
          <a:off x="19547840" y="973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a:extLst>
            <a:ext uri="{FF2B5EF4-FFF2-40B4-BE49-F238E27FC236}">
              <a16:creationId xmlns:a16="http://schemas.microsoft.com/office/drawing/2014/main" id="{B143FC57-F279-4480-B66B-874B5476D2C1}"/>
            </a:ext>
          </a:extLst>
        </xdr:cNvPr>
        <xdr:cNvSpPr/>
      </xdr:nvSpPr>
      <xdr:spPr>
        <a:xfrm>
          <a:off x="194589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166942</xdr:rowOff>
    </xdr:from>
    <xdr:to>
      <xdr:col>112</xdr:col>
      <xdr:colOff>38100</xdr:colOff>
      <xdr:row>58</xdr:row>
      <xdr:rowOff>97092</xdr:rowOff>
    </xdr:to>
    <xdr:sp macro="" textlink="">
      <xdr:nvSpPr>
        <xdr:cNvPr id="697" name="フローチャート: 判断 696">
          <a:extLst>
            <a:ext uri="{FF2B5EF4-FFF2-40B4-BE49-F238E27FC236}">
              <a16:creationId xmlns:a16="http://schemas.microsoft.com/office/drawing/2014/main" id="{C38F14CF-EBDC-467D-AA2C-BB5C9CFA831B}"/>
            </a:ext>
          </a:extLst>
        </xdr:cNvPr>
        <xdr:cNvSpPr/>
      </xdr:nvSpPr>
      <xdr:spPr>
        <a:xfrm>
          <a:off x="18735040" y="9722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121793</xdr:rowOff>
    </xdr:from>
    <xdr:to>
      <xdr:col>107</xdr:col>
      <xdr:colOff>101600</xdr:colOff>
      <xdr:row>58</xdr:row>
      <xdr:rowOff>51943</xdr:rowOff>
    </xdr:to>
    <xdr:sp macro="" textlink="">
      <xdr:nvSpPr>
        <xdr:cNvPr id="698" name="フローチャート: 判断 697">
          <a:extLst>
            <a:ext uri="{FF2B5EF4-FFF2-40B4-BE49-F238E27FC236}">
              <a16:creationId xmlns:a16="http://schemas.microsoft.com/office/drawing/2014/main" id="{6EF4F714-0B1E-46EF-9783-8D84C364E9A6}"/>
            </a:ext>
          </a:extLst>
        </xdr:cNvPr>
        <xdr:cNvSpPr/>
      </xdr:nvSpPr>
      <xdr:spPr>
        <a:xfrm>
          <a:off x="17937480" y="967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97219</xdr:rowOff>
    </xdr:from>
    <xdr:to>
      <xdr:col>102</xdr:col>
      <xdr:colOff>165100</xdr:colOff>
      <xdr:row>58</xdr:row>
      <xdr:rowOff>27369</xdr:rowOff>
    </xdr:to>
    <xdr:sp macro="" textlink="">
      <xdr:nvSpPr>
        <xdr:cNvPr id="699" name="フローチャート: 判断 698">
          <a:extLst>
            <a:ext uri="{FF2B5EF4-FFF2-40B4-BE49-F238E27FC236}">
              <a16:creationId xmlns:a16="http://schemas.microsoft.com/office/drawing/2014/main" id="{A208D332-D89C-4E66-B02E-58EE4B41A741}"/>
            </a:ext>
          </a:extLst>
        </xdr:cNvPr>
        <xdr:cNvSpPr/>
      </xdr:nvSpPr>
      <xdr:spPr>
        <a:xfrm>
          <a:off x="17162780" y="9652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101219</xdr:rowOff>
    </xdr:from>
    <xdr:to>
      <xdr:col>98</xdr:col>
      <xdr:colOff>38100</xdr:colOff>
      <xdr:row>58</xdr:row>
      <xdr:rowOff>31369</xdr:rowOff>
    </xdr:to>
    <xdr:sp macro="" textlink="">
      <xdr:nvSpPr>
        <xdr:cNvPr id="700" name="フローチャート: 判断 699">
          <a:extLst>
            <a:ext uri="{FF2B5EF4-FFF2-40B4-BE49-F238E27FC236}">
              <a16:creationId xmlns:a16="http://schemas.microsoft.com/office/drawing/2014/main" id="{D25551B7-303E-4A82-A80C-B684F989A81E}"/>
            </a:ext>
          </a:extLst>
        </xdr:cNvPr>
        <xdr:cNvSpPr/>
      </xdr:nvSpPr>
      <xdr:spPr>
        <a:xfrm>
          <a:off x="16388080" y="9656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5F5F5D4-F0F2-4314-8875-5C96B250ACC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127AEA9-FF4A-4493-BD8B-DEC80250F86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6371AF6-2616-4346-87C7-E9A6AF5DF76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DDC541B-14B5-4D8D-96CB-E62201FFD5F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14A8CB0-E2A1-47C0-8D2D-F72682FF517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45212</xdr:rowOff>
    </xdr:from>
    <xdr:to>
      <xdr:col>116</xdr:col>
      <xdr:colOff>114300</xdr:colOff>
      <xdr:row>57</xdr:row>
      <xdr:rowOff>146812</xdr:rowOff>
    </xdr:to>
    <xdr:sp macro="" textlink="">
      <xdr:nvSpPr>
        <xdr:cNvPr id="706" name="楕円 705">
          <a:extLst>
            <a:ext uri="{FF2B5EF4-FFF2-40B4-BE49-F238E27FC236}">
              <a16:creationId xmlns:a16="http://schemas.microsoft.com/office/drawing/2014/main" id="{C8907EAD-4506-4531-A358-E3EAD4A21400}"/>
            </a:ext>
          </a:extLst>
        </xdr:cNvPr>
        <xdr:cNvSpPr/>
      </xdr:nvSpPr>
      <xdr:spPr>
        <a:xfrm>
          <a:off x="1945894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68089</xdr:rowOff>
    </xdr:from>
    <xdr:ext cx="469744" cy="259045"/>
    <xdr:sp macro="" textlink="">
      <xdr:nvSpPr>
        <xdr:cNvPr id="707" name="【学校施設】&#10;一人当たり面積該当値テキスト">
          <a:extLst>
            <a:ext uri="{FF2B5EF4-FFF2-40B4-BE49-F238E27FC236}">
              <a16:creationId xmlns:a16="http://schemas.microsoft.com/office/drawing/2014/main" id="{D5D45EA6-8FF7-4C31-9A0D-0D11D5C2C2B1}"/>
            </a:ext>
          </a:extLst>
        </xdr:cNvPr>
        <xdr:cNvSpPr txBox="1"/>
      </xdr:nvSpPr>
      <xdr:spPr>
        <a:xfrm>
          <a:off x="19547840" y="94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56070</xdr:rowOff>
    </xdr:from>
    <xdr:to>
      <xdr:col>112</xdr:col>
      <xdr:colOff>38100</xdr:colOff>
      <xdr:row>57</xdr:row>
      <xdr:rowOff>157670</xdr:rowOff>
    </xdr:to>
    <xdr:sp macro="" textlink="">
      <xdr:nvSpPr>
        <xdr:cNvPr id="708" name="楕円 707">
          <a:extLst>
            <a:ext uri="{FF2B5EF4-FFF2-40B4-BE49-F238E27FC236}">
              <a16:creationId xmlns:a16="http://schemas.microsoft.com/office/drawing/2014/main" id="{371AF211-BDEA-44AA-ACBE-23C83B19A33E}"/>
            </a:ext>
          </a:extLst>
        </xdr:cNvPr>
        <xdr:cNvSpPr/>
      </xdr:nvSpPr>
      <xdr:spPr>
        <a:xfrm>
          <a:off x="18735040" y="9611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96012</xdr:rowOff>
    </xdr:from>
    <xdr:to>
      <xdr:col>116</xdr:col>
      <xdr:colOff>63500</xdr:colOff>
      <xdr:row>57</xdr:row>
      <xdr:rowOff>106870</xdr:rowOff>
    </xdr:to>
    <xdr:cxnSp macro="">
      <xdr:nvCxnSpPr>
        <xdr:cNvPr id="709" name="直線コネクタ 708">
          <a:extLst>
            <a:ext uri="{FF2B5EF4-FFF2-40B4-BE49-F238E27FC236}">
              <a16:creationId xmlns:a16="http://schemas.microsoft.com/office/drawing/2014/main" id="{24AE8AAA-17FC-4EFD-B9E6-597708A29863}"/>
            </a:ext>
          </a:extLst>
        </xdr:cNvPr>
        <xdr:cNvCxnSpPr/>
      </xdr:nvCxnSpPr>
      <xdr:spPr>
        <a:xfrm flipV="1">
          <a:off x="18778220" y="9651492"/>
          <a:ext cx="73152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65215</xdr:rowOff>
    </xdr:from>
    <xdr:to>
      <xdr:col>107</xdr:col>
      <xdr:colOff>101600</xdr:colOff>
      <xdr:row>57</xdr:row>
      <xdr:rowOff>166815</xdr:rowOff>
    </xdr:to>
    <xdr:sp macro="" textlink="">
      <xdr:nvSpPr>
        <xdr:cNvPr id="710" name="楕円 709">
          <a:extLst>
            <a:ext uri="{FF2B5EF4-FFF2-40B4-BE49-F238E27FC236}">
              <a16:creationId xmlns:a16="http://schemas.microsoft.com/office/drawing/2014/main" id="{067DFF77-0E62-4601-93E8-E34847579555}"/>
            </a:ext>
          </a:extLst>
        </xdr:cNvPr>
        <xdr:cNvSpPr/>
      </xdr:nvSpPr>
      <xdr:spPr>
        <a:xfrm>
          <a:off x="17937480" y="96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106870</xdr:rowOff>
    </xdr:from>
    <xdr:to>
      <xdr:col>111</xdr:col>
      <xdr:colOff>177800</xdr:colOff>
      <xdr:row>57</xdr:row>
      <xdr:rowOff>116015</xdr:rowOff>
    </xdr:to>
    <xdr:cxnSp macro="">
      <xdr:nvCxnSpPr>
        <xdr:cNvPr id="711" name="直線コネクタ 710">
          <a:extLst>
            <a:ext uri="{FF2B5EF4-FFF2-40B4-BE49-F238E27FC236}">
              <a16:creationId xmlns:a16="http://schemas.microsoft.com/office/drawing/2014/main" id="{B97FE403-F93E-422D-8BB6-F6840701820A}"/>
            </a:ext>
          </a:extLst>
        </xdr:cNvPr>
        <xdr:cNvCxnSpPr/>
      </xdr:nvCxnSpPr>
      <xdr:spPr>
        <a:xfrm flipV="1">
          <a:off x="17988280" y="9662350"/>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81217</xdr:rowOff>
    </xdr:from>
    <xdr:to>
      <xdr:col>102</xdr:col>
      <xdr:colOff>165100</xdr:colOff>
      <xdr:row>58</xdr:row>
      <xdr:rowOff>11367</xdr:rowOff>
    </xdr:to>
    <xdr:sp macro="" textlink="">
      <xdr:nvSpPr>
        <xdr:cNvPr id="712" name="楕円 711">
          <a:extLst>
            <a:ext uri="{FF2B5EF4-FFF2-40B4-BE49-F238E27FC236}">
              <a16:creationId xmlns:a16="http://schemas.microsoft.com/office/drawing/2014/main" id="{EB745FC7-6628-471C-8661-DAE36BCA3268}"/>
            </a:ext>
          </a:extLst>
        </xdr:cNvPr>
        <xdr:cNvSpPr/>
      </xdr:nvSpPr>
      <xdr:spPr>
        <a:xfrm>
          <a:off x="17162780" y="9636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116015</xdr:rowOff>
    </xdr:from>
    <xdr:to>
      <xdr:col>107</xdr:col>
      <xdr:colOff>50800</xdr:colOff>
      <xdr:row>57</xdr:row>
      <xdr:rowOff>132017</xdr:rowOff>
    </xdr:to>
    <xdr:cxnSp macro="">
      <xdr:nvCxnSpPr>
        <xdr:cNvPr id="713" name="直線コネクタ 712">
          <a:extLst>
            <a:ext uri="{FF2B5EF4-FFF2-40B4-BE49-F238E27FC236}">
              <a16:creationId xmlns:a16="http://schemas.microsoft.com/office/drawing/2014/main" id="{A5751DC2-FA54-46AC-80EB-E5DFFC980FA2}"/>
            </a:ext>
          </a:extLst>
        </xdr:cNvPr>
        <xdr:cNvCxnSpPr/>
      </xdr:nvCxnSpPr>
      <xdr:spPr>
        <a:xfrm flipV="1">
          <a:off x="17213580" y="9671495"/>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98933</xdr:rowOff>
    </xdr:from>
    <xdr:to>
      <xdr:col>98</xdr:col>
      <xdr:colOff>38100</xdr:colOff>
      <xdr:row>58</xdr:row>
      <xdr:rowOff>29083</xdr:rowOff>
    </xdr:to>
    <xdr:sp macro="" textlink="">
      <xdr:nvSpPr>
        <xdr:cNvPr id="714" name="楕円 713">
          <a:extLst>
            <a:ext uri="{FF2B5EF4-FFF2-40B4-BE49-F238E27FC236}">
              <a16:creationId xmlns:a16="http://schemas.microsoft.com/office/drawing/2014/main" id="{615CBE4C-C158-4676-B333-CB56888D6690}"/>
            </a:ext>
          </a:extLst>
        </xdr:cNvPr>
        <xdr:cNvSpPr/>
      </xdr:nvSpPr>
      <xdr:spPr>
        <a:xfrm>
          <a:off x="16388080" y="9654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132017</xdr:rowOff>
    </xdr:from>
    <xdr:to>
      <xdr:col>102</xdr:col>
      <xdr:colOff>114300</xdr:colOff>
      <xdr:row>57</xdr:row>
      <xdr:rowOff>149733</xdr:rowOff>
    </xdr:to>
    <xdr:cxnSp macro="">
      <xdr:nvCxnSpPr>
        <xdr:cNvPr id="715" name="直線コネクタ 714">
          <a:extLst>
            <a:ext uri="{FF2B5EF4-FFF2-40B4-BE49-F238E27FC236}">
              <a16:creationId xmlns:a16="http://schemas.microsoft.com/office/drawing/2014/main" id="{658FA8D1-01B8-489D-B0B3-B8FA1989ADBD}"/>
            </a:ext>
          </a:extLst>
        </xdr:cNvPr>
        <xdr:cNvCxnSpPr/>
      </xdr:nvCxnSpPr>
      <xdr:spPr>
        <a:xfrm flipV="1">
          <a:off x="16431260" y="9687497"/>
          <a:ext cx="78232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88219</xdr:rowOff>
    </xdr:from>
    <xdr:ext cx="469744" cy="259045"/>
    <xdr:sp macro="" textlink="">
      <xdr:nvSpPr>
        <xdr:cNvPr id="716" name="n_1aveValue【学校施設】&#10;一人当たり面積">
          <a:extLst>
            <a:ext uri="{FF2B5EF4-FFF2-40B4-BE49-F238E27FC236}">
              <a16:creationId xmlns:a16="http://schemas.microsoft.com/office/drawing/2014/main" id="{595D45B1-FDAD-463A-90C6-AA7EEBE01DED}"/>
            </a:ext>
          </a:extLst>
        </xdr:cNvPr>
        <xdr:cNvSpPr txBox="1"/>
      </xdr:nvSpPr>
      <xdr:spPr>
        <a:xfrm>
          <a:off x="18561127" y="98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43070</xdr:rowOff>
    </xdr:from>
    <xdr:ext cx="469744" cy="259045"/>
    <xdr:sp macro="" textlink="">
      <xdr:nvSpPr>
        <xdr:cNvPr id="717" name="n_2aveValue【学校施設】&#10;一人当たり面積">
          <a:extLst>
            <a:ext uri="{FF2B5EF4-FFF2-40B4-BE49-F238E27FC236}">
              <a16:creationId xmlns:a16="http://schemas.microsoft.com/office/drawing/2014/main" id="{3D7E3405-2286-4E6C-A24F-1E0731203F2A}"/>
            </a:ext>
          </a:extLst>
        </xdr:cNvPr>
        <xdr:cNvSpPr txBox="1"/>
      </xdr:nvSpPr>
      <xdr:spPr>
        <a:xfrm>
          <a:off x="17776267" y="97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18496</xdr:rowOff>
    </xdr:from>
    <xdr:ext cx="469744" cy="259045"/>
    <xdr:sp macro="" textlink="">
      <xdr:nvSpPr>
        <xdr:cNvPr id="718" name="n_3aveValue【学校施設】&#10;一人当たり面積">
          <a:extLst>
            <a:ext uri="{FF2B5EF4-FFF2-40B4-BE49-F238E27FC236}">
              <a16:creationId xmlns:a16="http://schemas.microsoft.com/office/drawing/2014/main" id="{EA2D731F-AC6F-4235-A1D6-78A614BFBB66}"/>
            </a:ext>
          </a:extLst>
        </xdr:cNvPr>
        <xdr:cNvSpPr txBox="1"/>
      </xdr:nvSpPr>
      <xdr:spPr>
        <a:xfrm>
          <a:off x="17001567" y="97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22496</xdr:rowOff>
    </xdr:from>
    <xdr:ext cx="469744" cy="259045"/>
    <xdr:sp macro="" textlink="">
      <xdr:nvSpPr>
        <xdr:cNvPr id="719" name="n_4aveValue【学校施設】&#10;一人当たり面積">
          <a:extLst>
            <a:ext uri="{FF2B5EF4-FFF2-40B4-BE49-F238E27FC236}">
              <a16:creationId xmlns:a16="http://schemas.microsoft.com/office/drawing/2014/main" id="{CB5FA6C2-CEA2-483A-9F4A-54972F3FA870}"/>
            </a:ext>
          </a:extLst>
        </xdr:cNvPr>
        <xdr:cNvSpPr txBox="1"/>
      </xdr:nvSpPr>
      <xdr:spPr>
        <a:xfrm>
          <a:off x="16226867" y="974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2747</xdr:rowOff>
    </xdr:from>
    <xdr:ext cx="469744" cy="259045"/>
    <xdr:sp macro="" textlink="">
      <xdr:nvSpPr>
        <xdr:cNvPr id="720" name="n_1mainValue【学校施設】&#10;一人当たり面積">
          <a:extLst>
            <a:ext uri="{FF2B5EF4-FFF2-40B4-BE49-F238E27FC236}">
              <a16:creationId xmlns:a16="http://schemas.microsoft.com/office/drawing/2014/main" id="{13D3C03C-58DA-4D44-945A-79B1A180B3DC}"/>
            </a:ext>
          </a:extLst>
        </xdr:cNvPr>
        <xdr:cNvSpPr txBox="1"/>
      </xdr:nvSpPr>
      <xdr:spPr>
        <a:xfrm>
          <a:off x="18561127" y="93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11892</xdr:rowOff>
    </xdr:from>
    <xdr:ext cx="469744" cy="259045"/>
    <xdr:sp macro="" textlink="">
      <xdr:nvSpPr>
        <xdr:cNvPr id="721" name="n_2mainValue【学校施設】&#10;一人当たり面積">
          <a:extLst>
            <a:ext uri="{FF2B5EF4-FFF2-40B4-BE49-F238E27FC236}">
              <a16:creationId xmlns:a16="http://schemas.microsoft.com/office/drawing/2014/main" id="{06F39B82-896C-40E4-BA47-23BAC21CC0D1}"/>
            </a:ext>
          </a:extLst>
        </xdr:cNvPr>
        <xdr:cNvSpPr txBox="1"/>
      </xdr:nvSpPr>
      <xdr:spPr>
        <a:xfrm>
          <a:off x="17776267" y="939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27894</xdr:rowOff>
    </xdr:from>
    <xdr:ext cx="469744" cy="259045"/>
    <xdr:sp macro="" textlink="">
      <xdr:nvSpPr>
        <xdr:cNvPr id="722" name="n_3mainValue【学校施設】&#10;一人当たり面積">
          <a:extLst>
            <a:ext uri="{FF2B5EF4-FFF2-40B4-BE49-F238E27FC236}">
              <a16:creationId xmlns:a16="http://schemas.microsoft.com/office/drawing/2014/main" id="{D3A86695-282C-491C-90C9-A52CEFBBE1E1}"/>
            </a:ext>
          </a:extLst>
        </xdr:cNvPr>
        <xdr:cNvSpPr txBox="1"/>
      </xdr:nvSpPr>
      <xdr:spPr>
        <a:xfrm>
          <a:off x="17001567" y="941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45610</xdr:rowOff>
    </xdr:from>
    <xdr:ext cx="469744" cy="259045"/>
    <xdr:sp macro="" textlink="">
      <xdr:nvSpPr>
        <xdr:cNvPr id="723" name="n_4mainValue【学校施設】&#10;一人当たり面積">
          <a:extLst>
            <a:ext uri="{FF2B5EF4-FFF2-40B4-BE49-F238E27FC236}">
              <a16:creationId xmlns:a16="http://schemas.microsoft.com/office/drawing/2014/main" id="{27720D20-A270-4606-85E7-370BC93DEA46}"/>
            </a:ext>
          </a:extLst>
        </xdr:cNvPr>
        <xdr:cNvSpPr txBox="1"/>
      </xdr:nvSpPr>
      <xdr:spPr>
        <a:xfrm>
          <a:off x="16226867" y="94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78758155-C024-4CFE-80C4-E70E7B2A1CD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F00B1EBD-C93A-4779-A94E-FDF7EC4C969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AF82DB53-9220-43B3-996B-4299CEC7E0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B4E673D1-791F-462F-A289-E65E68CC84D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779AAE31-F4BA-42FA-A54F-1C1F163DA7E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C228B230-6DC3-492E-9015-05B12AD555C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283F5D9C-1241-46A3-B051-A4A7A34C746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7CD02480-2052-4067-B9FE-AF79028F185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99CCC66C-D4D6-41ED-AB70-FD64A99744B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FF660132-11E0-4957-A6D4-30D8F49F9FA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917822C9-F2FD-4544-8719-19AF6142D0C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CCEA9BD1-BF36-434B-9D00-6F058D23792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BD47C124-BEDC-467E-B5A3-E16DD4DB432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6081593-E14F-4E08-98B0-F8626C48C0F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82991053-FECF-4B3D-8698-739B1FC015D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49A82F25-3F52-4E2E-9440-7EA08CA4D5CC}"/>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3E6AAB83-DA63-470F-956F-01910E37E762}"/>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441A3771-0FA7-453F-8B1E-E63B4744184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F7582A14-54CA-456A-87FB-DCCF5E1F94F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11CAD3F-4C1B-493B-9FC3-4475518E8CD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a:extLst>
            <a:ext uri="{FF2B5EF4-FFF2-40B4-BE49-F238E27FC236}">
              <a16:creationId xmlns:a16="http://schemas.microsoft.com/office/drawing/2014/main" id="{080E1FE8-24BE-4890-A61F-B97E6589B75D}"/>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3020746A-85A8-4004-B1D5-BCFC4D1EA88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0FA7DDF7-5F24-4EE4-9BBA-3FD9890E128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a:extLst>
            <a:ext uri="{FF2B5EF4-FFF2-40B4-BE49-F238E27FC236}">
              <a16:creationId xmlns:a16="http://schemas.microsoft.com/office/drawing/2014/main" id="{DE532200-F5F5-4DED-9682-C860154A1447}"/>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a:extLst>
            <a:ext uri="{FF2B5EF4-FFF2-40B4-BE49-F238E27FC236}">
              <a16:creationId xmlns:a16="http://schemas.microsoft.com/office/drawing/2014/main" id="{592DE581-0091-43A6-8624-B01D0CD1AD94}"/>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a:extLst>
            <a:ext uri="{FF2B5EF4-FFF2-40B4-BE49-F238E27FC236}">
              <a16:creationId xmlns:a16="http://schemas.microsoft.com/office/drawing/2014/main" id="{2DD03FCB-4942-4390-81CC-1C29F88C135F}"/>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a:extLst>
            <a:ext uri="{FF2B5EF4-FFF2-40B4-BE49-F238E27FC236}">
              <a16:creationId xmlns:a16="http://schemas.microsoft.com/office/drawing/2014/main" id="{F0B08136-0A18-498F-9AAF-28EE78D3812B}"/>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a:extLst>
            <a:ext uri="{FF2B5EF4-FFF2-40B4-BE49-F238E27FC236}">
              <a16:creationId xmlns:a16="http://schemas.microsoft.com/office/drawing/2014/main" id="{F6BB4A34-A3E5-488F-B908-84494F6C0BE7}"/>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752" name="【児童館】&#10;有形固定資産減価償却率平均値テキスト">
          <a:extLst>
            <a:ext uri="{FF2B5EF4-FFF2-40B4-BE49-F238E27FC236}">
              <a16:creationId xmlns:a16="http://schemas.microsoft.com/office/drawing/2014/main" id="{244DA691-3769-4381-A345-4483DFB39105}"/>
            </a:ext>
          </a:extLst>
        </xdr:cNvPr>
        <xdr:cNvSpPr txBox="1"/>
      </xdr:nvSpPr>
      <xdr:spPr>
        <a:xfrm>
          <a:off x="14414500" y="1353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a:extLst>
            <a:ext uri="{FF2B5EF4-FFF2-40B4-BE49-F238E27FC236}">
              <a16:creationId xmlns:a16="http://schemas.microsoft.com/office/drawing/2014/main" id="{EDD267C9-F492-4B7A-BEBC-8C752892B826}"/>
            </a:ext>
          </a:extLst>
        </xdr:cNvPr>
        <xdr:cNvSpPr/>
      </xdr:nvSpPr>
      <xdr:spPr>
        <a:xfrm>
          <a:off x="14325600" y="13555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142239</xdr:rowOff>
    </xdr:from>
    <xdr:to>
      <xdr:col>81</xdr:col>
      <xdr:colOff>101600</xdr:colOff>
      <xdr:row>81</xdr:row>
      <xdr:rowOff>72389</xdr:rowOff>
    </xdr:to>
    <xdr:sp macro="" textlink="">
      <xdr:nvSpPr>
        <xdr:cNvPr id="754" name="フローチャート: 判断 753">
          <a:extLst>
            <a:ext uri="{FF2B5EF4-FFF2-40B4-BE49-F238E27FC236}">
              <a16:creationId xmlns:a16="http://schemas.microsoft.com/office/drawing/2014/main" id="{4A94887A-3117-4AAA-AC06-2DF3B8A3432E}"/>
            </a:ext>
          </a:extLst>
        </xdr:cNvPr>
        <xdr:cNvSpPr/>
      </xdr:nvSpPr>
      <xdr:spPr>
        <a:xfrm>
          <a:off x="13578840" y="1355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161289</xdr:rowOff>
    </xdr:from>
    <xdr:to>
      <xdr:col>76</xdr:col>
      <xdr:colOff>165100</xdr:colOff>
      <xdr:row>81</xdr:row>
      <xdr:rowOff>91439</xdr:rowOff>
    </xdr:to>
    <xdr:sp macro="" textlink="">
      <xdr:nvSpPr>
        <xdr:cNvPr id="755" name="フローチャート: 判断 754">
          <a:extLst>
            <a:ext uri="{FF2B5EF4-FFF2-40B4-BE49-F238E27FC236}">
              <a16:creationId xmlns:a16="http://schemas.microsoft.com/office/drawing/2014/main" id="{CCBC6865-1521-48FD-AEEF-BC0EDF0AAC0F}"/>
            </a:ext>
          </a:extLst>
        </xdr:cNvPr>
        <xdr:cNvSpPr/>
      </xdr:nvSpPr>
      <xdr:spPr>
        <a:xfrm>
          <a:off x="1280414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144780</xdr:rowOff>
    </xdr:from>
    <xdr:to>
      <xdr:col>72</xdr:col>
      <xdr:colOff>38100</xdr:colOff>
      <xdr:row>81</xdr:row>
      <xdr:rowOff>74930</xdr:rowOff>
    </xdr:to>
    <xdr:sp macro="" textlink="">
      <xdr:nvSpPr>
        <xdr:cNvPr id="756" name="フローチャート: 判断 755">
          <a:extLst>
            <a:ext uri="{FF2B5EF4-FFF2-40B4-BE49-F238E27FC236}">
              <a16:creationId xmlns:a16="http://schemas.microsoft.com/office/drawing/2014/main" id="{86B6ECEA-510F-487F-AE13-D2B9AAB73664}"/>
            </a:ext>
          </a:extLst>
        </xdr:cNvPr>
        <xdr:cNvSpPr/>
      </xdr:nvSpPr>
      <xdr:spPr>
        <a:xfrm>
          <a:off x="12029440" y="13555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148589</xdr:rowOff>
    </xdr:from>
    <xdr:to>
      <xdr:col>67</xdr:col>
      <xdr:colOff>101600</xdr:colOff>
      <xdr:row>81</xdr:row>
      <xdr:rowOff>78739</xdr:rowOff>
    </xdr:to>
    <xdr:sp macro="" textlink="">
      <xdr:nvSpPr>
        <xdr:cNvPr id="757" name="フローチャート: 判断 756">
          <a:extLst>
            <a:ext uri="{FF2B5EF4-FFF2-40B4-BE49-F238E27FC236}">
              <a16:creationId xmlns:a16="http://schemas.microsoft.com/office/drawing/2014/main" id="{537B99A7-4902-4080-9207-B3D00196DBED}"/>
            </a:ext>
          </a:extLst>
        </xdr:cNvPr>
        <xdr:cNvSpPr/>
      </xdr:nvSpPr>
      <xdr:spPr>
        <a:xfrm>
          <a:off x="11231880" y="13559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96E2403-2644-447E-8D71-91407EB3ADF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64C6C9B-BDCB-4789-B83B-A271167D35F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C190F5D-CBBF-4F2D-8EEF-CAD95127F87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C0F65FC-1159-4DFC-85AB-E9543380F9D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1D6A7DF-38B1-425C-B11D-58C357ED98A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95250</xdr:rowOff>
    </xdr:from>
    <xdr:to>
      <xdr:col>85</xdr:col>
      <xdr:colOff>177800</xdr:colOff>
      <xdr:row>81</xdr:row>
      <xdr:rowOff>25400</xdr:rowOff>
    </xdr:to>
    <xdr:sp macro="" textlink="">
      <xdr:nvSpPr>
        <xdr:cNvPr id="763" name="楕円 762">
          <a:extLst>
            <a:ext uri="{FF2B5EF4-FFF2-40B4-BE49-F238E27FC236}">
              <a16:creationId xmlns:a16="http://schemas.microsoft.com/office/drawing/2014/main" id="{872B0E87-4ADF-4FAB-A4D1-B53E445EF667}"/>
            </a:ext>
          </a:extLst>
        </xdr:cNvPr>
        <xdr:cNvSpPr/>
      </xdr:nvSpPr>
      <xdr:spPr>
        <a:xfrm>
          <a:off x="14325600" y="13506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118127</xdr:rowOff>
    </xdr:from>
    <xdr:ext cx="405111" cy="259045"/>
    <xdr:sp macro="" textlink="">
      <xdr:nvSpPr>
        <xdr:cNvPr id="764" name="【児童館】&#10;有形固定資産減価償却率該当値テキスト">
          <a:extLst>
            <a:ext uri="{FF2B5EF4-FFF2-40B4-BE49-F238E27FC236}">
              <a16:creationId xmlns:a16="http://schemas.microsoft.com/office/drawing/2014/main" id="{D67E8344-C241-426A-9DFB-2109435E1FD7}"/>
            </a:ext>
          </a:extLst>
        </xdr:cNvPr>
        <xdr:cNvSpPr txBox="1"/>
      </xdr:nvSpPr>
      <xdr:spPr>
        <a:xfrm>
          <a:off x="14414500" y="1336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24130</xdr:rowOff>
    </xdr:from>
    <xdr:to>
      <xdr:col>81</xdr:col>
      <xdr:colOff>101600</xdr:colOff>
      <xdr:row>83</xdr:row>
      <xdr:rowOff>125730</xdr:rowOff>
    </xdr:to>
    <xdr:sp macro="" textlink="">
      <xdr:nvSpPr>
        <xdr:cNvPr id="765" name="楕円 764">
          <a:extLst>
            <a:ext uri="{FF2B5EF4-FFF2-40B4-BE49-F238E27FC236}">
              <a16:creationId xmlns:a16="http://schemas.microsoft.com/office/drawing/2014/main" id="{C5778220-C4A3-4ACA-BE04-AEDA747933A8}"/>
            </a:ext>
          </a:extLst>
        </xdr:cNvPr>
        <xdr:cNvSpPr/>
      </xdr:nvSpPr>
      <xdr:spPr>
        <a:xfrm>
          <a:off x="1357884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146050</xdr:rowOff>
    </xdr:from>
    <xdr:to>
      <xdr:col>85</xdr:col>
      <xdr:colOff>127000</xdr:colOff>
      <xdr:row>83</xdr:row>
      <xdr:rowOff>74930</xdr:rowOff>
    </xdr:to>
    <xdr:cxnSp macro="">
      <xdr:nvCxnSpPr>
        <xdr:cNvPr id="766" name="直線コネクタ 765">
          <a:extLst>
            <a:ext uri="{FF2B5EF4-FFF2-40B4-BE49-F238E27FC236}">
              <a16:creationId xmlns:a16="http://schemas.microsoft.com/office/drawing/2014/main" id="{8D264EAF-7083-4210-A293-95C64BD5D801}"/>
            </a:ext>
          </a:extLst>
        </xdr:cNvPr>
        <xdr:cNvCxnSpPr/>
      </xdr:nvCxnSpPr>
      <xdr:spPr>
        <a:xfrm flipV="1">
          <a:off x="13629640" y="13557250"/>
          <a:ext cx="74676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67" name="楕円 766">
          <a:extLst>
            <a:ext uri="{FF2B5EF4-FFF2-40B4-BE49-F238E27FC236}">
              <a16:creationId xmlns:a16="http://schemas.microsoft.com/office/drawing/2014/main" id="{8049FD85-D82A-4E60-A3D3-EC467586851C}"/>
            </a:ext>
          </a:extLst>
        </xdr:cNvPr>
        <xdr:cNvSpPr/>
      </xdr:nvSpPr>
      <xdr:spPr>
        <a:xfrm>
          <a:off x="12804140" y="13901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74930</xdr:rowOff>
    </xdr:to>
    <xdr:cxnSp macro="">
      <xdr:nvCxnSpPr>
        <xdr:cNvPr id="768" name="直線コネクタ 767">
          <a:extLst>
            <a:ext uri="{FF2B5EF4-FFF2-40B4-BE49-F238E27FC236}">
              <a16:creationId xmlns:a16="http://schemas.microsoft.com/office/drawing/2014/main" id="{1BC8C122-A7B0-44DD-83FB-EA06CA35657F}"/>
            </a:ext>
          </a:extLst>
        </xdr:cNvPr>
        <xdr:cNvCxnSpPr/>
      </xdr:nvCxnSpPr>
      <xdr:spPr>
        <a:xfrm>
          <a:off x="12854940" y="13948409"/>
          <a:ext cx="7747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114300</xdr:rowOff>
    </xdr:from>
    <xdr:to>
      <xdr:col>72</xdr:col>
      <xdr:colOff>38100</xdr:colOff>
      <xdr:row>83</xdr:row>
      <xdr:rowOff>44450</xdr:rowOff>
    </xdr:to>
    <xdr:sp macro="" textlink="">
      <xdr:nvSpPr>
        <xdr:cNvPr id="769" name="楕円 768">
          <a:extLst>
            <a:ext uri="{FF2B5EF4-FFF2-40B4-BE49-F238E27FC236}">
              <a16:creationId xmlns:a16="http://schemas.microsoft.com/office/drawing/2014/main" id="{5B850736-A18A-4D7C-8F65-8C6E8B91AE1C}"/>
            </a:ext>
          </a:extLst>
        </xdr:cNvPr>
        <xdr:cNvSpPr/>
      </xdr:nvSpPr>
      <xdr:spPr>
        <a:xfrm>
          <a:off x="12029440" y="13860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165100</xdr:rowOff>
    </xdr:from>
    <xdr:to>
      <xdr:col>76</xdr:col>
      <xdr:colOff>114300</xdr:colOff>
      <xdr:row>83</xdr:row>
      <xdr:rowOff>34289</xdr:rowOff>
    </xdr:to>
    <xdr:cxnSp macro="">
      <xdr:nvCxnSpPr>
        <xdr:cNvPr id="770" name="直線コネクタ 769">
          <a:extLst>
            <a:ext uri="{FF2B5EF4-FFF2-40B4-BE49-F238E27FC236}">
              <a16:creationId xmlns:a16="http://schemas.microsoft.com/office/drawing/2014/main" id="{35CCD1F0-64B0-4485-A9A4-9FFB65C63B0F}"/>
            </a:ext>
          </a:extLst>
        </xdr:cNvPr>
        <xdr:cNvCxnSpPr/>
      </xdr:nvCxnSpPr>
      <xdr:spPr>
        <a:xfrm>
          <a:off x="12072620" y="13911580"/>
          <a:ext cx="782320" cy="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73661</xdr:rowOff>
    </xdr:from>
    <xdr:to>
      <xdr:col>67</xdr:col>
      <xdr:colOff>101600</xdr:colOff>
      <xdr:row>83</xdr:row>
      <xdr:rowOff>3811</xdr:rowOff>
    </xdr:to>
    <xdr:sp macro="" textlink="">
      <xdr:nvSpPr>
        <xdr:cNvPr id="771" name="楕円 770">
          <a:extLst>
            <a:ext uri="{FF2B5EF4-FFF2-40B4-BE49-F238E27FC236}">
              <a16:creationId xmlns:a16="http://schemas.microsoft.com/office/drawing/2014/main" id="{AB58A6D3-EC6C-40BE-8530-1835DD7FF93C}"/>
            </a:ext>
          </a:extLst>
        </xdr:cNvPr>
        <xdr:cNvSpPr/>
      </xdr:nvSpPr>
      <xdr:spPr>
        <a:xfrm>
          <a:off x="11231880" y="13820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124461</xdr:rowOff>
    </xdr:from>
    <xdr:to>
      <xdr:col>71</xdr:col>
      <xdr:colOff>177800</xdr:colOff>
      <xdr:row>82</xdr:row>
      <xdr:rowOff>165100</xdr:rowOff>
    </xdr:to>
    <xdr:cxnSp macro="">
      <xdr:nvCxnSpPr>
        <xdr:cNvPr id="772" name="直線コネクタ 771">
          <a:extLst>
            <a:ext uri="{FF2B5EF4-FFF2-40B4-BE49-F238E27FC236}">
              <a16:creationId xmlns:a16="http://schemas.microsoft.com/office/drawing/2014/main" id="{A20A22DD-B577-4EBF-A64F-8CD33B3D7B9A}"/>
            </a:ext>
          </a:extLst>
        </xdr:cNvPr>
        <xdr:cNvCxnSpPr/>
      </xdr:nvCxnSpPr>
      <xdr:spPr>
        <a:xfrm>
          <a:off x="11282680" y="13870941"/>
          <a:ext cx="78994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88916</xdr:rowOff>
    </xdr:from>
    <xdr:ext cx="405111" cy="259045"/>
    <xdr:sp macro="" textlink="">
      <xdr:nvSpPr>
        <xdr:cNvPr id="773" name="n_1aveValue【児童館】&#10;有形固定資産減価償却率">
          <a:extLst>
            <a:ext uri="{FF2B5EF4-FFF2-40B4-BE49-F238E27FC236}">
              <a16:creationId xmlns:a16="http://schemas.microsoft.com/office/drawing/2014/main" id="{B9EF01E1-E110-42CA-9BDD-3D55035A1360}"/>
            </a:ext>
          </a:extLst>
        </xdr:cNvPr>
        <xdr:cNvSpPr txBox="1"/>
      </xdr:nvSpPr>
      <xdr:spPr>
        <a:xfrm>
          <a:off x="13437244" y="1333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107966</xdr:rowOff>
    </xdr:from>
    <xdr:ext cx="405111" cy="259045"/>
    <xdr:sp macro="" textlink="">
      <xdr:nvSpPr>
        <xdr:cNvPr id="774" name="n_2aveValue【児童館】&#10;有形固定資産減価償却率">
          <a:extLst>
            <a:ext uri="{FF2B5EF4-FFF2-40B4-BE49-F238E27FC236}">
              <a16:creationId xmlns:a16="http://schemas.microsoft.com/office/drawing/2014/main" id="{3C25C034-CADD-4936-BB25-25EA40218E7A}"/>
            </a:ext>
          </a:extLst>
        </xdr:cNvPr>
        <xdr:cNvSpPr txBox="1"/>
      </xdr:nvSpPr>
      <xdr:spPr>
        <a:xfrm>
          <a:off x="12675244" y="1335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91457</xdr:rowOff>
    </xdr:from>
    <xdr:ext cx="405111" cy="259045"/>
    <xdr:sp macro="" textlink="">
      <xdr:nvSpPr>
        <xdr:cNvPr id="775" name="n_3aveValue【児童館】&#10;有形固定資産減価償却率">
          <a:extLst>
            <a:ext uri="{FF2B5EF4-FFF2-40B4-BE49-F238E27FC236}">
              <a16:creationId xmlns:a16="http://schemas.microsoft.com/office/drawing/2014/main" id="{DAB2759E-031E-419B-90A4-ABBAD142A4B3}"/>
            </a:ext>
          </a:extLst>
        </xdr:cNvPr>
        <xdr:cNvSpPr txBox="1"/>
      </xdr:nvSpPr>
      <xdr:spPr>
        <a:xfrm>
          <a:off x="11900544" y="1333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95266</xdr:rowOff>
    </xdr:from>
    <xdr:ext cx="405111" cy="259045"/>
    <xdr:sp macro="" textlink="">
      <xdr:nvSpPr>
        <xdr:cNvPr id="776" name="n_4aveValue【児童館】&#10;有形固定資産減価償却率">
          <a:extLst>
            <a:ext uri="{FF2B5EF4-FFF2-40B4-BE49-F238E27FC236}">
              <a16:creationId xmlns:a16="http://schemas.microsoft.com/office/drawing/2014/main" id="{B0151664-A70A-41E5-9CAE-41E5E2218DEA}"/>
            </a:ext>
          </a:extLst>
        </xdr:cNvPr>
        <xdr:cNvSpPr txBox="1"/>
      </xdr:nvSpPr>
      <xdr:spPr>
        <a:xfrm>
          <a:off x="11102984" y="13338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116857</xdr:rowOff>
    </xdr:from>
    <xdr:ext cx="405111" cy="259045"/>
    <xdr:sp macro="" textlink="">
      <xdr:nvSpPr>
        <xdr:cNvPr id="777" name="n_1mainValue【児童館】&#10;有形固定資産減価償却率">
          <a:extLst>
            <a:ext uri="{FF2B5EF4-FFF2-40B4-BE49-F238E27FC236}">
              <a16:creationId xmlns:a16="http://schemas.microsoft.com/office/drawing/2014/main" id="{25BA983D-BC56-4E05-B1C4-AEE789EA97DC}"/>
            </a:ext>
          </a:extLst>
        </xdr:cNvPr>
        <xdr:cNvSpPr txBox="1"/>
      </xdr:nvSpPr>
      <xdr:spPr>
        <a:xfrm>
          <a:off x="134372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78" name="n_2mainValue【児童館】&#10;有形固定資産減価償却率">
          <a:extLst>
            <a:ext uri="{FF2B5EF4-FFF2-40B4-BE49-F238E27FC236}">
              <a16:creationId xmlns:a16="http://schemas.microsoft.com/office/drawing/2014/main" id="{C7E4F0D6-02A6-444D-B013-3BBA2D467FDD}"/>
            </a:ext>
          </a:extLst>
        </xdr:cNvPr>
        <xdr:cNvSpPr txBox="1"/>
      </xdr:nvSpPr>
      <xdr:spPr>
        <a:xfrm>
          <a:off x="1267524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35577</xdr:rowOff>
    </xdr:from>
    <xdr:ext cx="405111" cy="259045"/>
    <xdr:sp macro="" textlink="">
      <xdr:nvSpPr>
        <xdr:cNvPr id="779" name="n_3mainValue【児童館】&#10;有形固定資産減価償却率">
          <a:extLst>
            <a:ext uri="{FF2B5EF4-FFF2-40B4-BE49-F238E27FC236}">
              <a16:creationId xmlns:a16="http://schemas.microsoft.com/office/drawing/2014/main" id="{BCEB53AC-BEB6-4523-A071-E55634378BEF}"/>
            </a:ext>
          </a:extLst>
        </xdr:cNvPr>
        <xdr:cNvSpPr txBox="1"/>
      </xdr:nvSpPr>
      <xdr:spPr>
        <a:xfrm>
          <a:off x="11900544" y="1394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166388</xdr:rowOff>
    </xdr:from>
    <xdr:ext cx="405111" cy="259045"/>
    <xdr:sp macro="" textlink="">
      <xdr:nvSpPr>
        <xdr:cNvPr id="780" name="n_4mainValue【児童館】&#10;有形固定資産減価償却率">
          <a:extLst>
            <a:ext uri="{FF2B5EF4-FFF2-40B4-BE49-F238E27FC236}">
              <a16:creationId xmlns:a16="http://schemas.microsoft.com/office/drawing/2014/main" id="{44906C70-1746-4036-BE62-431B052AEE29}"/>
            </a:ext>
          </a:extLst>
        </xdr:cNvPr>
        <xdr:cNvSpPr txBox="1"/>
      </xdr:nvSpPr>
      <xdr:spPr>
        <a:xfrm>
          <a:off x="11102984" y="13912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3A5E24EB-31F5-4D2D-AA4C-A8D7E8F8001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4B9F256A-BC39-4194-98BC-9B2917264C7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98518C5F-62B4-4644-92B7-46757370A17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7EF5B42D-C205-41ED-92C4-5DD0EDBFD21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1D50B8F-5B93-4597-89CD-6BB260A145E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28F7E3E4-974E-4587-A7C6-CC4A211ECDA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C866D62D-3422-431A-BF15-2F806290ECC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D5D346F4-EAAF-44FC-904B-0E172EFDC74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82AFD617-AF6B-4850-A8BD-25721F1FF5E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E5C1C2E1-6F04-4074-A0C5-222548DC4AC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37235CC2-3BB3-4F4B-B6AB-D2A5C13265C8}"/>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AECDFAF5-A72B-4005-A2D7-1636B6931B0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83F939C-D0EF-48EE-9A65-38986626F66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A65AD5A2-DC2B-4A05-9A37-264B70352028}"/>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36993DC5-68EA-4935-88A7-1D67F738CC73}"/>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9ED88328-9878-452E-9E31-83CA09D15ABB}"/>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0FDEA1C6-4069-4C63-A1E5-86FD4862879F}"/>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791A1024-1337-44A6-B965-5791F328E0D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3FAA7EEC-C311-41CB-9AB9-1B8A8CA72CC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CC5DF119-F882-484C-9F59-A0392DCD8D6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CC62F314-B420-46E5-8301-76A02E0038A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a:extLst>
            <a:ext uri="{FF2B5EF4-FFF2-40B4-BE49-F238E27FC236}">
              <a16:creationId xmlns:a16="http://schemas.microsoft.com/office/drawing/2014/main" id="{A6C251E8-0D85-4FE4-BE7A-6E2E692961AF}"/>
            </a:ext>
          </a:extLst>
        </xdr:cNvPr>
        <xdr:cNvCxnSpPr/>
      </xdr:nvCxnSpPr>
      <xdr:spPr>
        <a:xfrm flipV="1">
          <a:off x="19509104"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a:extLst>
            <a:ext uri="{FF2B5EF4-FFF2-40B4-BE49-F238E27FC236}">
              <a16:creationId xmlns:a16="http://schemas.microsoft.com/office/drawing/2014/main" id="{18CE53DE-EB35-4388-B242-E405CD564231}"/>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a:extLst>
            <a:ext uri="{FF2B5EF4-FFF2-40B4-BE49-F238E27FC236}">
              <a16:creationId xmlns:a16="http://schemas.microsoft.com/office/drawing/2014/main" id="{C48EA2DB-8E49-44AA-ADE4-BE5223CA1AB0}"/>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a:extLst>
            <a:ext uri="{FF2B5EF4-FFF2-40B4-BE49-F238E27FC236}">
              <a16:creationId xmlns:a16="http://schemas.microsoft.com/office/drawing/2014/main" id="{E6849B09-97DC-429D-AD87-31F617A90ED2}"/>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a:extLst>
            <a:ext uri="{FF2B5EF4-FFF2-40B4-BE49-F238E27FC236}">
              <a16:creationId xmlns:a16="http://schemas.microsoft.com/office/drawing/2014/main" id="{C7F1C42A-412E-455B-A6E1-79FD2761DFA7}"/>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a:extLst>
            <a:ext uri="{FF2B5EF4-FFF2-40B4-BE49-F238E27FC236}">
              <a16:creationId xmlns:a16="http://schemas.microsoft.com/office/drawing/2014/main" id="{DB270463-780F-4B32-BDB8-031A4BE2DE6B}"/>
            </a:ext>
          </a:extLst>
        </xdr:cNvPr>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a:extLst>
            <a:ext uri="{FF2B5EF4-FFF2-40B4-BE49-F238E27FC236}">
              <a16:creationId xmlns:a16="http://schemas.microsoft.com/office/drawing/2014/main" id="{10A4454B-264A-4A9A-90A5-BAA0404ED84E}"/>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9" name="フローチャート: 判断 808">
          <a:extLst>
            <a:ext uri="{FF2B5EF4-FFF2-40B4-BE49-F238E27FC236}">
              <a16:creationId xmlns:a16="http://schemas.microsoft.com/office/drawing/2014/main" id="{D14D7F5D-4EA1-4419-A4A5-A24EAEFCD8E0}"/>
            </a:ext>
          </a:extLst>
        </xdr:cNvPr>
        <xdr:cNvSpPr/>
      </xdr:nvSpPr>
      <xdr:spPr>
        <a:xfrm>
          <a:off x="1873504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a:extLst>
            <a:ext uri="{FF2B5EF4-FFF2-40B4-BE49-F238E27FC236}">
              <a16:creationId xmlns:a16="http://schemas.microsoft.com/office/drawing/2014/main" id="{81CF578F-84DD-47E0-8CD5-A0B72B26BA8C}"/>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1" name="フローチャート: 判断 810">
          <a:extLst>
            <a:ext uri="{FF2B5EF4-FFF2-40B4-BE49-F238E27FC236}">
              <a16:creationId xmlns:a16="http://schemas.microsoft.com/office/drawing/2014/main" id="{8251B838-D12F-48D3-A743-B0DF05FF441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2" name="フローチャート: 判断 811">
          <a:extLst>
            <a:ext uri="{FF2B5EF4-FFF2-40B4-BE49-F238E27FC236}">
              <a16:creationId xmlns:a16="http://schemas.microsoft.com/office/drawing/2014/main" id="{C32D49CB-EF26-4058-B806-E5E2324D157F}"/>
            </a:ext>
          </a:extLst>
        </xdr:cNvPr>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BB5283F-0229-469E-9CAD-757B32862CB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E574FF6-5BB1-4A75-AA7D-2075555034E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9F05D0D-2FF7-4C6E-9566-1D5218D03D3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E8DA605-58A6-496B-9005-FCF1CE75DDB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0798448-0BEC-42B4-8801-D41AF92B6E6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8" name="楕円 817">
          <a:extLst>
            <a:ext uri="{FF2B5EF4-FFF2-40B4-BE49-F238E27FC236}">
              <a16:creationId xmlns:a16="http://schemas.microsoft.com/office/drawing/2014/main" id="{8E825D06-944C-4EE3-9E05-AA51A1867357}"/>
            </a:ext>
          </a:extLst>
        </xdr:cNvPr>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9" name="【児童館】&#10;一人当たり面積該当値テキスト">
          <a:extLst>
            <a:ext uri="{FF2B5EF4-FFF2-40B4-BE49-F238E27FC236}">
              <a16:creationId xmlns:a16="http://schemas.microsoft.com/office/drawing/2014/main" id="{C8FB5DAF-FC56-49CB-8CE5-8BDD1CB9627D}"/>
            </a:ext>
          </a:extLst>
        </xdr:cNvPr>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0" name="楕円 819">
          <a:extLst>
            <a:ext uri="{FF2B5EF4-FFF2-40B4-BE49-F238E27FC236}">
              <a16:creationId xmlns:a16="http://schemas.microsoft.com/office/drawing/2014/main" id="{68BABC96-F945-47EE-B9A6-D873812EE5FF}"/>
            </a:ext>
          </a:extLst>
        </xdr:cNvPr>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129539</xdr:rowOff>
    </xdr:to>
    <xdr:cxnSp macro="">
      <xdr:nvCxnSpPr>
        <xdr:cNvPr id="821" name="直線コネクタ 820">
          <a:extLst>
            <a:ext uri="{FF2B5EF4-FFF2-40B4-BE49-F238E27FC236}">
              <a16:creationId xmlns:a16="http://schemas.microsoft.com/office/drawing/2014/main" id="{50B25CA1-3A8F-4DC4-9E26-E80FA8A365EA}"/>
            </a:ext>
          </a:extLst>
        </xdr:cNvPr>
        <xdr:cNvCxnSpPr/>
      </xdr:nvCxnSpPr>
      <xdr:spPr>
        <a:xfrm flipV="1">
          <a:off x="18778220" y="14188440"/>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2" name="楕円 821">
          <a:extLst>
            <a:ext uri="{FF2B5EF4-FFF2-40B4-BE49-F238E27FC236}">
              <a16:creationId xmlns:a16="http://schemas.microsoft.com/office/drawing/2014/main" id="{E82EF4E6-2A59-4AB4-9B14-B9F02F9A98A9}"/>
            </a:ext>
          </a:extLst>
        </xdr:cNvPr>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3" name="直線コネクタ 822">
          <a:extLst>
            <a:ext uri="{FF2B5EF4-FFF2-40B4-BE49-F238E27FC236}">
              <a16:creationId xmlns:a16="http://schemas.microsoft.com/office/drawing/2014/main" id="{5082293B-07E1-4EB7-9849-C34804DBBA67}"/>
            </a:ext>
          </a:extLst>
        </xdr:cNvPr>
        <xdr:cNvCxnSpPr/>
      </xdr:nvCxnSpPr>
      <xdr:spPr>
        <a:xfrm>
          <a:off x="17988280" y="142112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24" name="楕円 823">
          <a:extLst>
            <a:ext uri="{FF2B5EF4-FFF2-40B4-BE49-F238E27FC236}">
              <a16:creationId xmlns:a16="http://schemas.microsoft.com/office/drawing/2014/main" id="{0947CEFC-730B-4D3B-9D18-D9323EE9641C}"/>
            </a:ext>
          </a:extLst>
        </xdr:cNvPr>
        <xdr:cNvSpPr/>
      </xdr:nvSpPr>
      <xdr:spPr>
        <a:xfrm>
          <a:off x="171627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25" name="直線コネクタ 824">
          <a:extLst>
            <a:ext uri="{FF2B5EF4-FFF2-40B4-BE49-F238E27FC236}">
              <a16:creationId xmlns:a16="http://schemas.microsoft.com/office/drawing/2014/main" id="{EF44F964-A622-4B0C-A747-C6A41E118562}"/>
            </a:ext>
          </a:extLst>
        </xdr:cNvPr>
        <xdr:cNvCxnSpPr/>
      </xdr:nvCxnSpPr>
      <xdr:spPr>
        <a:xfrm>
          <a:off x="17213580" y="142112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26" name="楕円 825">
          <a:extLst>
            <a:ext uri="{FF2B5EF4-FFF2-40B4-BE49-F238E27FC236}">
              <a16:creationId xmlns:a16="http://schemas.microsoft.com/office/drawing/2014/main" id="{C0139A34-3E28-453A-88A7-3CAA1742E92E}"/>
            </a:ext>
          </a:extLst>
        </xdr:cNvPr>
        <xdr:cNvSpPr/>
      </xdr:nvSpPr>
      <xdr:spPr>
        <a:xfrm>
          <a:off x="1638808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827" name="直線コネクタ 826">
          <a:extLst>
            <a:ext uri="{FF2B5EF4-FFF2-40B4-BE49-F238E27FC236}">
              <a16:creationId xmlns:a16="http://schemas.microsoft.com/office/drawing/2014/main" id="{0A83E57B-1C49-4287-BB65-3932304B7951}"/>
            </a:ext>
          </a:extLst>
        </xdr:cNvPr>
        <xdr:cNvCxnSpPr/>
      </xdr:nvCxnSpPr>
      <xdr:spPr>
        <a:xfrm>
          <a:off x="16431260" y="142112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828" name="n_1aveValue【児童館】&#10;一人当たり面積">
          <a:extLst>
            <a:ext uri="{FF2B5EF4-FFF2-40B4-BE49-F238E27FC236}">
              <a16:creationId xmlns:a16="http://schemas.microsoft.com/office/drawing/2014/main" id="{8C24DE20-34BC-4C9D-88BF-CA84C684F7A5}"/>
            </a:ext>
          </a:extLst>
        </xdr:cNvPr>
        <xdr:cNvSpPr txBox="1"/>
      </xdr:nvSpPr>
      <xdr:spPr>
        <a:xfrm>
          <a:off x="185611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a:extLst>
            <a:ext uri="{FF2B5EF4-FFF2-40B4-BE49-F238E27FC236}">
              <a16:creationId xmlns:a16="http://schemas.microsoft.com/office/drawing/2014/main" id="{D64BB499-F336-4F57-AE45-AB36188695FF}"/>
            </a:ext>
          </a:extLst>
        </xdr:cNvPr>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0" name="n_3aveValue【児童館】&#10;一人当たり面積">
          <a:extLst>
            <a:ext uri="{FF2B5EF4-FFF2-40B4-BE49-F238E27FC236}">
              <a16:creationId xmlns:a16="http://schemas.microsoft.com/office/drawing/2014/main" id="{5BE52FA7-829A-45A1-B7FE-BE84ED2A5A43}"/>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1" name="n_4aveValue【児童館】&#10;一人当たり面積">
          <a:extLst>
            <a:ext uri="{FF2B5EF4-FFF2-40B4-BE49-F238E27FC236}">
              <a16:creationId xmlns:a16="http://schemas.microsoft.com/office/drawing/2014/main" id="{F9BE5F63-F94D-411B-8898-BC7D0C4A160F}"/>
            </a:ext>
          </a:extLst>
        </xdr:cNvPr>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2" name="n_1mainValue【児童館】&#10;一人当たり面積">
          <a:extLst>
            <a:ext uri="{FF2B5EF4-FFF2-40B4-BE49-F238E27FC236}">
              <a16:creationId xmlns:a16="http://schemas.microsoft.com/office/drawing/2014/main" id="{5F196D61-7E64-40DF-A384-A302D6FE6969}"/>
            </a:ext>
          </a:extLst>
        </xdr:cNvPr>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3" name="n_2mainValue【児童館】&#10;一人当たり面積">
          <a:extLst>
            <a:ext uri="{FF2B5EF4-FFF2-40B4-BE49-F238E27FC236}">
              <a16:creationId xmlns:a16="http://schemas.microsoft.com/office/drawing/2014/main" id="{63C3ED7C-97CF-4C40-B4EC-3FF52250F955}"/>
            </a:ext>
          </a:extLst>
        </xdr:cNvPr>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834" name="n_3mainValue【児童館】&#10;一人当たり面積">
          <a:extLst>
            <a:ext uri="{FF2B5EF4-FFF2-40B4-BE49-F238E27FC236}">
              <a16:creationId xmlns:a16="http://schemas.microsoft.com/office/drawing/2014/main" id="{95EAB20B-BD80-41FB-B1B7-F2F5541790BF}"/>
            </a:ext>
          </a:extLst>
        </xdr:cNvPr>
        <xdr:cNvSpPr txBox="1"/>
      </xdr:nvSpPr>
      <xdr:spPr>
        <a:xfrm>
          <a:off x="170015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835" name="n_4mainValue【児童館】&#10;一人当たり面積">
          <a:extLst>
            <a:ext uri="{FF2B5EF4-FFF2-40B4-BE49-F238E27FC236}">
              <a16:creationId xmlns:a16="http://schemas.microsoft.com/office/drawing/2014/main" id="{15B9A6A7-9298-46F4-9E7E-412BC45AD835}"/>
            </a:ext>
          </a:extLst>
        </xdr:cNvPr>
        <xdr:cNvSpPr txBox="1"/>
      </xdr:nvSpPr>
      <xdr:spPr>
        <a:xfrm>
          <a:off x="162268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B0C61E9F-0FB4-4AE0-9421-E6CA96BB568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7B438B12-EC2B-4C2A-8210-452CCC18CDD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8E49DDF6-E216-42D6-AA4C-65266CA5083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28599FA-F260-4910-8FF8-E464DCD90E8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A1C132F3-F20A-4670-9F92-4B8B06385AB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CED616F9-4907-4881-9F22-9398F1236CC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DD75E693-5F10-4E61-AE7C-D064DEB7396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B3AC002B-0F41-479C-975A-1B5A86A40A5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D37C1AB-360A-4BA2-808A-4BDACA7A779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3A31022C-44A7-405D-99B0-870C26AEB61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a:extLst>
            <a:ext uri="{FF2B5EF4-FFF2-40B4-BE49-F238E27FC236}">
              <a16:creationId xmlns:a16="http://schemas.microsoft.com/office/drawing/2014/main" id="{2CA26C00-6047-4223-BD7F-92D558EB9CBA}"/>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338A1227-82C0-47CA-87CE-28253D69581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a:extLst>
            <a:ext uri="{FF2B5EF4-FFF2-40B4-BE49-F238E27FC236}">
              <a16:creationId xmlns:a16="http://schemas.microsoft.com/office/drawing/2014/main" id="{5E18E04A-AE80-482C-87F8-89EA36E18720}"/>
            </a:ext>
          </a:extLst>
        </xdr:cNvPr>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4FB0127C-75A8-4312-958D-BB106C11735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F499A35C-3806-4898-8028-8B7FB37A33A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5A346B83-CE32-4BE8-A9B7-D6D251AFA1C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103781E6-208B-46CE-8E0F-EC5350761C8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FDE77F2F-D807-432D-81DA-CB82D4A8FAD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2DD2317F-0D6C-4982-B652-FDD18F5C0EF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3FD7104F-B6CF-4E94-A16E-3D2C208DB55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9897A292-5CAC-4057-8CD0-0122BEA25CF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F7A3025F-C629-4672-91E4-096CC89CD82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a:extLst>
            <a:ext uri="{FF2B5EF4-FFF2-40B4-BE49-F238E27FC236}">
              <a16:creationId xmlns:a16="http://schemas.microsoft.com/office/drawing/2014/main" id="{4F8D8679-92D6-42B2-9EFB-B1140D6AE12F}"/>
            </a:ext>
          </a:extLst>
        </xdr:cNvPr>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3272A3CF-D533-4FC9-86CE-5A13B71C485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05070F7E-5DC7-4682-BDD8-C7A84D78942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30CC95DD-F1F4-4583-BBC0-C83844A0B59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2" name="直線コネクタ 861">
          <a:extLst>
            <a:ext uri="{FF2B5EF4-FFF2-40B4-BE49-F238E27FC236}">
              <a16:creationId xmlns:a16="http://schemas.microsoft.com/office/drawing/2014/main" id="{E6F320CF-0A3F-4255-9D78-AD35A564624B}"/>
            </a:ext>
          </a:extLst>
        </xdr:cNvPr>
        <xdr:cNvCxnSpPr/>
      </xdr:nvCxnSpPr>
      <xdr:spPr>
        <a:xfrm flipV="1">
          <a:off x="14375764" y="16710116"/>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3" name="【公民館】&#10;有形固定資産減価償却率最小値テキスト">
          <a:extLst>
            <a:ext uri="{FF2B5EF4-FFF2-40B4-BE49-F238E27FC236}">
              <a16:creationId xmlns:a16="http://schemas.microsoft.com/office/drawing/2014/main" id="{909139A1-32AE-41AB-A97E-94FC7BBEBF19}"/>
            </a:ext>
          </a:extLst>
        </xdr:cNvPr>
        <xdr:cNvSpPr txBox="1"/>
      </xdr:nvSpPr>
      <xdr:spPr>
        <a:xfrm>
          <a:off x="14414500" y="181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4" name="直線コネクタ 863">
          <a:extLst>
            <a:ext uri="{FF2B5EF4-FFF2-40B4-BE49-F238E27FC236}">
              <a16:creationId xmlns:a16="http://schemas.microsoft.com/office/drawing/2014/main" id="{780C1C0C-DCB1-4D70-B4BE-66CECA7FE3EA}"/>
            </a:ext>
          </a:extLst>
        </xdr:cNvPr>
        <xdr:cNvCxnSpPr/>
      </xdr:nvCxnSpPr>
      <xdr:spPr>
        <a:xfrm>
          <a:off x="14287500" y="1818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5" name="【公民館】&#10;有形固定資産減価償却率最大値テキスト">
          <a:extLst>
            <a:ext uri="{FF2B5EF4-FFF2-40B4-BE49-F238E27FC236}">
              <a16:creationId xmlns:a16="http://schemas.microsoft.com/office/drawing/2014/main" id="{95F3F53F-6F7B-44C4-A9A3-C40D6E49D17C}"/>
            </a:ext>
          </a:extLst>
        </xdr:cNvPr>
        <xdr:cNvSpPr txBox="1"/>
      </xdr:nvSpPr>
      <xdr:spPr>
        <a:xfrm>
          <a:off x="14414500"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6" name="直線コネクタ 865">
          <a:extLst>
            <a:ext uri="{FF2B5EF4-FFF2-40B4-BE49-F238E27FC236}">
              <a16:creationId xmlns:a16="http://schemas.microsoft.com/office/drawing/2014/main" id="{A6B36AC2-EFF3-453E-B137-4E76F599F14D}"/>
            </a:ext>
          </a:extLst>
        </xdr:cNvPr>
        <xdr:cNvCxnSpPr/>
      </xdr:nvCxnSpPr>
      <xdr:spPr>
        <a:xfrm>
          <a:off x="142875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7" name="【公民館】&#10;有形固定資産減価償却率平均値テキスト">
          <a:extLst>
            <a:ext uri="{FF2B5EF4-FFF2-40B4-BE49-F238E27FC236}">
              <a16:creationId xmlns:a16="http://schemas.microsoft.com/office/drawing/2014/main" id="{6A0DF1C7-800F-4721-B903-9438FB592120}"/>
            </a:ext>
          </a:extLst>
        </xdr:cNvPr>
        <xdr:cNvSpPr txBox="1"/>
      </xdr:nvSpPr>
      <xdr:spPr>
        <a:xfrm>
          <a:off x="14414500" y="1763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68" name="フローチャート: 判断 867">
          <a:extLst>
            <a:ext uri="{FF2B5EF4-FFF2-40B4-BE49-F238E27FC236}">
              <a16:creationId xmlns:a16="http://schemas.microsoft.com/office/drawing/2014/main" id="{EAB01198-2FE7-4820-BA27-DADD24D9506E}"/>
            </a:ext>
          </a:extLst>
        </xdr:cNvPr>
        <xdr:cNvSpPr/>
      </xdr:nvSpPr>
      <xdr:spPr>
        <a:xfrm>
          <a:off x="14325600" y="176520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69" name="フローチャート: 判断 868">
          <a:extLst>
            <a:ext uri="{FF2B5EF4-FFF2-40B4-BE49-F238E27FC236}">
              <a16:creationId xmlns:a16="http://schemas.microsoft.com/office/drawing/2014/main" id="{80372E0D-8FCB-4630-AD3B-FCA8287C4EA1}"/>
            </a:ext>
          </a:extLst>
        </xdr:cNvPr>
        <xdr:cNvSpPr/>
      </xdr:nvSpPr>
      <xdr:spPr>
        <a:xfrm>
          <a:off x="135788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41729</xdr:rowOff>
    </xdr:from>
    <xdr:to>
      <xdr:col>76</xdr:col>
      <xdr:colOff>165100</xdr:colOff>
      <xdr:row>104</xdr:row>
      <xdr:rowOff>143329</xdr:rowOff>
    </xdr:to>
    <xdr:sp macro="" textlink="">
      <xdr:nvSpPr>
        <xdr:cNvPr id="870" name="フローチャート: 判断 869">
          <a:extLst>
            <a:ext uri="{FF2B5EF4-FFF2-40B4-BE49-F238E27FC236}">
              <a16:creationId xmlns:a16="http://schemas.microsoft.com/office/drawing/2014/main" id="{0548D14D-9CA6-4CD4-B35E-018803F49F8D}"/>
            </a:ext>
          </a:extLst>
        </xdr:cNvPr>
        <xdr:cNvSpPr/>
      </xdr:nvSpPr>
      <xdr:spPr>
        <a:xfrm>
          <a:off x="128041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71" name="フローチャート: 判断 870">
          <a:extLst>
            <a:ext uri="{FF2B5EF4-FFF2-40B4-BE49-F238E27FC236}">
              <a16:creationId xmlns:a16="http://schemas.microsoft.com/office/drawing/2014/main" id="{58C470FA-8C36-4994-B2F8-B5157B927091}"/>
            </a:ext>
          </a:extLst>
        </xdr:cNvPr>
        <xdr:cNvSpPr/>
      </xdr:nvSpPr>
      <xdr:spPr>
        <a:xfrm>
          <a:off x="1202944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80918</xdr:rowOff>
    </xdr:from>
    <xdr:to>
      <xdr:col>67</xdr:col>
      <xdr:colOff>101600</xdr:colOff>
      <xdr:row>105</xdr:row>
      <xdr:rowOff>11068</xdr:rowOff>
    </xdr:to>
    <xdr:sp macro="" textlink="">
      <xdr:nvSpPr>
        <xdr:cNvPr id="872" name="フローチャート: 判断 871">
          <a:extLst>
            <a:ext uri="{FF2B5EF4-FFF2-40B4-BE49-F238E27FC236}">
              <a16:creationId xmlns:a16="http://schemas.microsoft.com/office/drawing/2014/main" id="{4B33A247-ECCE-4E10-A1FB-71CCF57C80AC}"/>
            </a:ext>
          </a:extLst>
        </xdr:cNvPr>
        <xdr:cNvSpPr/>
      </xdr:nvSpPr>
      <xdr:spPr>
        <a:xfrm>
          <a:off x="1123188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46157AD-E232-4DEC-B0DA-6731B9343AD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49BC7DD-4491-4C4E-8E84-D1E4D68B898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8DC4C37-5FA5-4D1D-9115-F8AFD0ADA3F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FE08D05-30CA-4074-A608-53E236F75E0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76C78D0-3505-4720-A1BE-35DE83A7D54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78" name="楕円 877">
          <a:extLst>
            <a:ext uri="{FF2B5EF4-FFF2-40B4-BE49-F238E27FC236}">
              <a16:creationId xmlns:a16="http://schemas.microsoft.com/office/drawing/2014/main" id="{6FD40EED-58AF-452B-942A-B05025BB12DE}"/>
            </a:ext>
          </a:extLst>
        </xdr:cNvPr>
        <xdr:cNvSpPr/>
      </xdr:nvSpPr>
      <xdr:spPr>
        <a:xfrm>
          <a:off x="14325600" y="176161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879" name="【公民館】&#10;有形固定資産減価償却率該当値テキスト">
          <a:extLst>
            <a:ext uri="{FF2B5EF4-FFF2-40B4-BE49-F238E27FC236}">
              <a16:creationId xmlns:a16="http://schemas.microsoft.com/office/drawing/2014/main" id="{4EFD69FE-386B-4EF2-89AB-9D886783D577}"/>
            </a:ext>
          </a:extLst>
        </xdr:cNvPr>
        <xdr:cNvSpPr txBox="1"/>
      </xdr:nvSpPr>
      <xdr:spPr>
        <a:xfrm>
          <a:off x="144145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80" name="楕円 879">
          <a:extLst>
            <a:ext uri="{FF2B5EF4-FFF2-40B4-BE49-F238E27FC236}">
              <a16:creationId xmlns:a16="http://schemas.microsoft.com/office/drawing/2014/main" id="{8BE070C9-96BA-469A-98B9-DD0AE87A9C9E}"/>
            </a:ext>
          </a:extLst>
        </xdr:cNvPr>
        <xdr:cNvSpPr/>
      </xdr:nvSpPr>
      <xdr:spPr>
        <a:xfrm>
          <a:off x="1357884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64770</xdr:rowOff>
    </xdr:to>
    <xdr:cxnSp macro="">
      <xdr:nvCxnSpPr>
        <xdr:cNvPr id="881" name="直線コネクタ 880">
          <a:extLst>
            <a:ext uri="{FF2B5EF4-FFF2-40B4-BE49-F238E27FC236}">
              <a16:creationId xmlns:a16="http://schemas.microsoft.com/office/drawing/2014/main" id="{BAA2FF06-3DD2-44D6-AD37-4EEC346FBC2E}"/>
            </a:ext>
          </a:extLst>
        </xdr:cNvPr>
        <xdr:cNvCxnSpPr/>
      </xdr:nvCxnSpPr>
      <xdr:spPr>
        <a:xfrm>
          <a:off x="13629640" y="17595668"/>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882" name="楕円 881">
          <a:extLst>
            <a:ext uri="{FF2B5EF4-FFF2-40B4-BE49-F238E27FC236}">
              <a16:creationId xmlns:a16="http://schemas.microsoft.com/office/drawing/2014/main" id="{0A68B0CC-E1A7-4393-98F4-FC0DB86E677E}"/>
            </a:ext>
          </a:extLst>
        </xdr:cNvPr>
        <xdr:cNvSpPr/>
      </xdr:nvSpPr>
      <xdr:spPr>
        <a:xfrm>
          <a:off x="128041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161108</xdr:rowOff>
    </xdr:to>
    <xdr:cxnSp macro="">
      <xdr:nvCxnSpPr>
        <xdr:cNvPr id="883" name="直線コネクタ 882">
          <a:extLst>
            <a:ext uri="{FF2B5EF4-FFF2-40B4-BE49-F238E27FC236}">
              <a16:creationId xmlns:a16="http://schemas.microsoft.com/office/drawing/2014/main" id="{A8F6EE2A-B918-4745-9FC4-7965755C5DF1}"/>
            </a:ext>
          </a:extLst>
        </xdr:cNvPr>
        <xdr:cNvCxnSpPr/>
      </xdr:nvCxnSpPr>
      <xdr:spPr>
        <a:xfrm>
          <a:off x="12854940" y="17543417"/>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84" name="楕円 883">
          <a:extLst>
            <a:ext uri="{FF2B5EF4-FFF2-40B4-BE49-F238E27FC236}">
              <a16:creationId xmlns:a16="http://schemas.microsoft.com/office/drawing/2014/main" id="{2E4AAAEA-0C56-44F9-896F-AFB1E1130C04}"/>
            </a:ext>
          </a:extLst>
        </xdr:cNvPr>
        <xdr:cNvSpPr/>
      </xdr:nvSpPr>
      <xdr:spPr>
        <a:xfrm>
          <a:off x="12029440" y="17473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104</xdr:row>
      <xdr:rowOff>108857</xdr:rowOff>
    </xdr:to>
    <xdr:cxnSp macro="">
      <xdr:nvCxnSpPr>
        <xdr:cNvPr id="885" name="直線コネクタ 884">
          <a:extLst>
            <a:ext uri="{FF2B5EF4-FFF2-40B4-BE49-F238E27FC236}">
              <a16:creationId xmlns:a16="http://schemas.microsoft.com/office/drawing/2014/main" id="{71F908E2-AA01-4138-8234-88D9385903B7}"/>
            </a:ext>
          </a:extLst>
        </xdr:cNvPr>
        <xdr:cNvCxnSpPr/>
      </xdr:nvCxnSpPr>
      <xdr:spPr>
        <a:xfrm>
          <a:off x="12072620" y="17523823"/>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86" name="楕円 885">
          <a:extLst>
            <a:ext uri="{FF2B5EF4-FFF2-40B4-BE49-F238E27FC236}">
              <a16:creationId xmlns:a16="http://schemas.microsoft.com/office/drawing/2014/main" id="{1ED856D9-E72B-4A2E-BEB6-F12540C819AB}"/>
            </a:ext>
          </a:extLst>
        </xdr:cNvPr>
        <xdr:cNvSpPr/>
      </xdr:nvSpPr>
      <xdr:spPr>
        <a:xfrm>
          <a:off x="1123188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105</xdr:row>
      <xdr:rowOff>2721</xdr:rowOff>
    </xdr:to>
    <xdr:cxnSp macro="">
      <xdr:nvCxnSpPr>
        <xdr:cNvPr id="887" name="直線コネクタ 886">
          <a:extLst>
            <a:ext uri="{FF2B5EF4-FFF2-40B4-BE49-F238E27FC236}">
              <a16:creationId xmlns:a16="http://schemas.microsoft.com/office/drawing/2014/main" id="{52FDDB8E-C0CD-4C48-9DDB-17643D7F0A1E}"/>
            </a:ext>
          </a:extLst>
        </xdr:cNvPr>
        <xdr:cNvCxnSpPr/>
      </xdr:nvCxnSpPr>
      <xdr:spPr>
        <a:xfrm flipV="1">
          <a:off x="11282680" y="17523823"/>
          <a:ext cx="78994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88" name="n_1aveValue【公民館】&#10;有形固定資産減価償却率">
          <a:extLst>
            <a:ext uri="{FF2B5EF4-FFF2-40B4-BE49-F238E27FC236}">
              <a16:creationId xmlns:a16="http://schemas.microsoft.com/office/drawing/2014/main" id="{6667E1F4-5A51-4C9E-9BFA-53E1C9DB5F4E}"/>
            </a:ext>
          </a:extLst>
        </xdr:cNvPr>
        <xdr:cNvSpPr txBox="1"/>
      </xdr:nvSpPr>
      <xdr:spPr>
        <a:xfrm>
          <a:off x="13437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159856</xdr:rowOff>
    </xdr:from>
    <xdr:ext cx="405111" cy="259045"/>
    <xdr:sp macro="" textlink="">
      <xdr:nvSpPr>
        <xdr:cNvPr id="889" name="n_2aveValue【公民館】&#10;有形固定資産減価償却率">
          <a:extLst>
            <a:ext uri="{FF2B5EF4-FFF2-40B4-BE49-F238E27FC236}">
              <a16:creationId xmlns:a16="http://schemas.microsoft.com/office/drawing/2014/main" id="{6B4E4A92-8964-4053-8B36-4CC33AA62084}"/>
            </a:ext>
          </a:extLst>
        </xdr:cNvPr>
        <xdr:cNvSpPr txBox="1"/>
      </xdr:nvSpPr>
      <xdr:spPr>
        <a:xfrm>
          <a:off x="12675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90" name="n_3aveValue【公民館】&#10;有形固定資産減価償却率">
          <a:extLst>
            <a:ext uri="{FF2B5EF4-FFF2-40B4-BE49-F238E27FC236}">
              <a16:creationId xmlns:a16="http://schemas.microsoft.com/office/drawing/2014/main" id="{9DAB2B1B-AD56-498D-92D7-FBDD450D2513}"/>
            </a:ext>
          </a:extLst>
        </xdr:cNvPr>
        <xdr:cNvSpPr txBox="1"/>
      </xdr:nvSpPr>
      <xdr:spPr>
        <a:xfrm>
          <a:off x="119005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891" name="n_4aveValue【公民館】&#10;有形固定資産減価償却率">
          <a:extLst>
            <a:ext uri="{FF2B5EF4-FFF2-40B4-BE49-F238E27FC236}">
              <a16:creationId xmlns:a16="http://schemas.microsoft.com/office/drawing/2014/main" id="{C9BD5179-3480-421C-9DD9-F2E798DB30C3}"/>
            </a:ext>
          </a:extLst>
        </xdr:cNvPr>
        <xdr:cNvSpPr txBox="1"/>
      </xdr:nvSpPr>
      <xdr:spPr>
        <a:xfrm>
          <a:off x="1110298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892" name="n_1mainValue【公民館】&#10;有形固定資産減価償却率">
          <a:extLst>
            <a:ext uri="{FF2B5EF4-FFF2-40B4-BE49-F238E27FC236}">
              <a16:creationId xmlns:a16="http://schemas.microsoft.com/office/drawing/2014/main" id="{87608506-17BD-4130-94AA-6E6FB79C78F8}"/>
            </a:ext>
          </a:extLst>
        </xdr:cNvPr>
        <xdr:cNvSpPr txBox="1"/>
      </xdr:nvSpPr>
      <xdr:spPr>
        <a:xfrm>
          <a:off x="13437244" y="1732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893" name="n_2mainValue【公民館】&#10;有形固定資産減価償却率">
          <a:extLst>
            <a:ext uri="{FF2B5EF4-FFF2-40B4-BE49-F238E27FC236}">
              <a16:creationId xmlns:a16="http://schemas.microsoft.com/office/drawing/2014/main" id="{1CD27116-EF5D-467D-AD6E-1222DBF640C2}"/>
            </a:ext>
          </a:extLst>
        </xdr:cNvPr>
        <xdr:cNvSpPr txBox="1"/>
      </xdr:nvSpPr>
      <xdr:spPr>
        <a:xfrm>
          <a:off x="1267524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94" name="n_3mainValue【公民館】&#10;有形固定資産減価償却率">
          <a:extLst>
            <a:ext uri="{FF2B5EF4-FFF2-40B4-BE49-F238E27FC236}">
              <a16:creationId xmlns:a16="http://schemas.microsoft.com/office/drawing/2014/main" id="{C3CF3DD6-323E-4AE1-9659-71FADB12A8EA}"/>
            </a:ext>
          </a:extLst>
        </xdr:cNvPr>
        <xdr:cNvSpPr txBox="1"/>
      </xdr:nvSpPr>
      <xdr:spPr>
        <a:xfrm>
          <a:off x="119005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895" name="n_4mainValue【公民館】&#10;有形固定資産減価償却率">
          <a:extLst>
            <a:ext uri="{FF2B5EF4-FFF2-40B4-BE49-F238E27FC236}">
              <a16:creationId xmlns:a16="http://schemas.microsoft.com/office/drawing/2014/main" id="{0733D209-4F8C-4221-827B-5526AFB61EA9}"/>
            </a:ext>
          </a:extLst>
        </xdr:cNvPr>
        <xdr:cNvSpPr txBox="1"/>
      </xdr:nvSpPr>
      <xdr:spPr>
        <a:xfrm>
          <a:off x="1110298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9AA35C80-E381-455E-8B2E-BAE53634795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857A277F-7C98-46DB-94C0-2D27081FB9E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3ABBB78C-1F77-48B5-B54A-FFB28BC560D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CCF1C9E3-0687-4015-B7EA-B8CCB633F84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678EADA7-15DC-4AA3-B66F-4A45DECF31A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F9CDB591-E657-43AE-8538-E5784682BA8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BBE118CF-962B-41FA-A122-4557A12FCEA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E45013FB-C1EE-4D97-9E0C-37FE9342794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7CBD5C8B-E664-43E2-A503-692F1E00D82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6CE15F6E-001C-46B0-B3AB-96AE243816D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8BC5A5B9-D5F2-406D-B5A8-5ACC171AAEBE}"/>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BEAE9A70-4B8D-4F38-852F-A61B018DC4BB}"/>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B14F58CF-761F-4330-BF1C-F5DB7FEE17BB}"/>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7158C388-69B8-4472-943D-AD47C5ED0E58}"/>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912D0ADE-C97D-4DB0-95B8-F9EDE2E7B19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533D478D-A42A-4BF7-B5BC-AB28C1DF29A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3CDF5440-33BD-4C3B-BCAD-688625C625F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1625142F-4B01-42DC-B574-44807897F51F}"/>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D26E6B14-82C6-4C90-89A2-63EC2654217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35410CE4-49C9-4F79-8D2B-2AE15DF9676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F52C7B12-F3AF-495C-ACC8-A7BC86895BD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7" name="直線コネクタ 916">
          <a:extLst>
            <a:ext uri="{FF2B5EF4-FFF2-40B4-BE49-F238E27FC236}">
              <a16:creationId xmlns:a16="http://schemas.microsoft.com/office/drawing/2014/main" id="{9A8A1329-5EB5-45D9-848A-2EA72C124313}"/>
            </a:ext>
          </a:extLst>
        </xdr:cNvPr>
        <xdr:cNvCxnSpPr/>
      </xdr:nvCxnSpPr>
      <xdr:spPr>
        <a:xfrm flipV="1">
          <a:off x="19509104" y="171069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8" name="【公民館】&#10;一人当たり面積最小値テキスト">
          <a:extLst>
            <a:ext uri="{FF2B5EF4-FFF2-40B4-BE49-F238E27FC236}">
              <a16:creationId xmlns:a16="http://schemas.microsoft.com/office/drawing/2014/main" id="{768AB9CE-24E7-4DD2-8591-AD2787484130}"/>
            </a:ext>
          </a:extLst>
        </xdr:cNvPr>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9" name="直線コネクタ 918">
          <a:extLst>
            <a:ext uri="{FF2B5EF4-FFF2-40B4-BE49-F238E27FC236}">
              <a16:creationId xmlns:a16="http://schemas.microsoft.com/office/drawing/2014/main" id="{3BD9F6A1-5927-4242-A8F5-FE3BA98422A2}"/>
            </a:ext>
          </a:extLst>
        </xdr:cNvPr>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0" name="【公民館】&#10;一人当たり面積最大値テキスト">
          <a:extLst>
            <a:ext uri="{FF2B5EF4-FFF2-40B4-BE49-F238E27FC236}">
              <a16:creationId xmlns:a16="http://schemas.microsoft.com/office/drawing/2014/main" id="{3C8D79D0-541F-4D7F-B3CA-09A82846075F}"/>
            </a:ext>
          </a:extLst>
        </xdr:cNvPr>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1" name="直線コネクタ 920">
          <a:extLst>
            <a:ext uri="{FF2B5EF4-FFF2-40B4-BE49-F238E27FC236}">
              <a16:creationId xmlns:a16="http://schemas.microsoft.com/office/drawing/2014/main" id="{AF6B4EC2-B0F8-4A74-A883-A6C05F22AC98}"/>
            </a:ext>
          </a:extLst>
        </xdr:cNvPr>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22" name="【公民館】&#10;一人当たり面積平均値テキスト">
          <a:extLst>
            <a:ext uri="{FF2B5EF4-FFF2-40B4-BE49-F238E27FC236}">
              <a16:creationId xmlns:a16="http://schemas.microsoft.com/office/drawing/2014/main" id="{5AC04839-DF96-4F02-8E56-AE2C8DD2739B}"/>
            </a:ext>
          </a:extLst>
        </xdr:cNvPr>
        <xdr:cNvSpPr txBox="1"/>
      </xdr:nvSpPr>
      <xdr:spPr>
        <a:xfrm>
          <a:off x="1954784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3" name="フローチャート: 判断 922">
          <a:extLst>
            <a:ext uri="{FF2B5EF4-FFF2-40B4-BE49-F238E27FC236}">
              <a16:creationId xmlns:a16="http://schemas.microsoft.com/office/drawing/2014/main" id="{94631E42-E6B5-4F93-B04C-E6E5484689BA}"/>
            </a:ext>
          </a:extLst>
        </xdr:cNvPr>
        <xdr:cNvSpPr/>
      </xdr:nvSpPr>
      <xdr:spPr>
        <a:xfrm>
          <a:off x="194589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924" name="フローチャート: 判断 923">
          <a:extLst>
            <a:ext uri="{FF2B5EF4-FFF2-40B4-BE49-F238E27FC236}">
              <a16:creationId xmlns:a16="http://schemas.microsoft.com/office/drawing/2014/main" id="{B3C1CB22-EDED-4889-8712-CCE6690D12F8}"/>
            </a:ext>
          </a:extLst>
        </xdr:cNvPr>
        <xdr:cNvSpPr/>
      </xdr:nvSpPr>
      <xdr:spPr>
        <a:xfrm>
          <a:off x="18735040" y="17725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5" name="フローチャート: 判断 924">
          <a:extLst>
            <a:ext uri="{FF2B5EF4-FFF2-40B4-BE49-F238E27FC236}">
              <a16:creationId xmlns:a16="http://schemas.microsoft.com/office/drawing/2014/main" id="{9DE878F0-1ECE-4B27-8854-0EF3F97506C5}"/>
            </a:ext>
          </a:extLst>
        </xdr:cNvPr>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6" name="フローチャート: 判断 925">
          <a:extLst>
            <a:ext uri="{FF2B5EF4-FFF2-40B4-BE49-F238E27FC236}">
              <a16:creationId xmlns:a16="http://schemas.microsoft.com/office/drawing/2014/main" id="{AA912A06-5D2A-4DE6-A812-31602FDF1096}"/>
            </a:ext>
          </a:extLst>
        </xdr:cNvPr>
        <xdr:cNvSpPr/>
      </xdr:nvSpPr>
      <xdr:spPr>
        <a:xfrm>
          <a:off x="171627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a:extLst>
            <a:ext uri="{FF2B5EF4-FFF2-40B4-BE49-F238E27FC236}">
              <a16:creationId xmlns:a16="http://schemas.microsoft.com/office/drawing/2014/main" id="{54A91CEA-CFE9-4FF2-8B42-8D82C4AA4784}"/>
            </a:ext>
          </a:extLst>
        </xdr:cNvPr>
        <xdr:cNvSpPr/>
      </xdr:nvSpPr>
      <xdr:spPr>
        <a:xfrm>
          <a:off x="1638808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2149920-6E2F-433E-80CC-DFC77CD7DF6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935DA4B-684A-40EC-AEF4-E068EAC0068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463BDD2-7074-4651-B5F1-34A2482372B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E11DE0D-ECB0-493F-891B-AA3244C5022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A8620C3-CDA9-49BC-8C83-D93CA2F0CF1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128270</xdr:rowOff>
    </xdr:from>
    <xdr:to>
      <xdr:col>116</xdr:col>
      <xdr:colOff>114300</xdr:colOff>
      <xdr:row>102</xdr:row>
      <xdr:rowOff>58420</xdr:rowOff>
    </xdr:to>
    <xdr:sp macro="" textlink="">
      <xdr:nvSpPr>
        <xdr:cNvPr id="933" name="楕円 932">
          <a:extLst>
            <a:ext uri="{FF2B5EF4-FFF2-40B4-BE49-F238E27FC236}">
              <a16:creationId xmlns:a16="http://schemas.microsoft.com/office/drawing/2014/main" id="{EF99BAE8-E926-46DB-A113-92AE89C7857D}"/>
            </a:ext>
          </a:extLst>
        </xdr:cNvPr>
        <xdr:cNvSpPr/>
      </xdr:nvSpPr>
      <xdr:spPr>
        <a:xfrm>
          <a:off x="19458940" y="1705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81297</xdr:rowOff>
    </xdr:from>
    <xdr:ext cx="469744" cy="259045"/>
    <xdr:sp macro="" textlink="">
      <xdr:nvSpPr>
        <xdr:cNvPr id="934" name="【公民館】&#10;一人当たり面積該当値テキスト">
          <a:extLst>
            <a:ext uri="{FF2B5EF4-FFF2-40B4-BE49-F238E27FC236}">
              <a16:creationId xmlns:a16="http://schemas.microsoft.com/office/drawing/2014/main" id="{195783F2-F81C-44DB-A572-58C4D1C27380}"/>
            </a:ext>
          </a:extLst>
        </xdr:cNvPr>
        <xdr:cNvSpPr txBox="1"/>
      </xdr:nvSpPr>
      <xdr:spPr>
        <a:xfrm>
          <a:off x="19547840" y="170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141987</xdr:rowOff>
    </xdr:from>
    <xdr:to>
      <xdr:col>112</xdr:col>
      <xdr:colOff>38100</xdr:colOff>
      <xdr:row>102</xdr:row>
      <xdr:rowOff>72137</xdr:rowOff>
    </xdr:to>
    <xdr:sp macro="" textlink="">
      <xdr:nvSpPr>
        <xdr:cNvPr id="935" name="楕円 934">
          <a:extLst>
            <a:ext uri="{FF2B5EF4-FFF2-40B4-BE49-F238E27FC236}">
              <a16:creationId xmlns:a16="http://schemas.microsoft.com/office/drawing/2014/main" id="{9B294468-A2AF-41E6-99B9-3F2A60D101D2}"/>
            </a:ext>
          </a:extLst>
        </xdr:cNvPr>
        <xdr:cNvSpPr/>
      </xdr:nvSpPr>
      <xdr:spPr>
        <a:xfrm>
          <a:off x="18735040" y="1707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21337</xdr:rowOff>
    </xdr:to>
    <xdr:cxnSp macro="">
      <xdr:nvCxnSpPr>
        <xdr:cNvPr id="936" name="直線コネクタ 935">
          <a:extLst>
            <a:ext uri="{FF2B5EF4-FFF2-40B4-BE49-F238E27FC236}">
              <a16:creationId xmlns:a16="http://schemas.microsoft.com/office/drawing/2014/main" id="{4D0D45E8-707F-4357-9C87-C048E5C7ACF7}"/>
            </a:ext>
          </a:extLst>
        </xdr:cNvPr>
        <xdr:cNvCxnSpPr/>
      </xdr:nvCxnSpPr>
      <xdr:spPr>
        <a:xfrm flipV="1">
          <a:off x="18778220" y="17106900"/>
          <a:ext cx="73152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937" name="楕円 936">
          <a:extLst>
            <a:ext uri="{FF2B5EF4-FFF2-40B4-BE49-F238E27FC236}">
              <a16:creationId xmlns:a16="http://schemas.microsoft.com/office/drawing/2014/main" id="{C1EC80D0-26EC-4A29-99E5-B02AC17D263F}"/>
            </a:ext>
          </a:extLst>
        </xdr:cNvPr>
        <xdr:cNvSpPr/>
      </xdr:nvSpPr>
      <xdr:spPr>
        <a:xfrm>
          <a:off x="1793748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21337</xdr:rowOff>
    </xdr:from>
    <xdr:to>
      <xdr:col>111</xdr:col>
      <xdr:colOff>177800</xdr:colOff>
      <xdr:row>102</xdr:row>
      <xdr:rowOff>30480</xdr:rowOff>
    </xdr:to>
    <xdr:cxnSp macro="">
      <xdr:nvCxnSpPr>
        <xdr:cNvPr id="938" name="直線コネクタ 937">
          <a:extLst>
            <a:ext uri="{FF2B5EF4-FFF2-40B4-BE49-F238E27FC236}">
              <a16:creationId xmlns:a16="http://schemas.microsoft.com/office/drawing/2014/main" id="{FC5BC03A-C2CD-4CC4-BC32-8F3FE94AD30A}"/>
            </a:ext>
          </a:extLst>
        </xdr:cNvPr>
        <xdr:cNvCxnSpPr/>
      </xdr:nvCxnSpPr>
      <xdr:spPr>
        <a:xfrm flipV="1">
          <a:off x="17988280" y="17120617"/>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155702</xdr:rowOff>
    </xdr:from>
    <xdr:to>
      <xdr:col>102</xdr:col>
      <xdr:colOff>165100</xdr:colOff>
      <xdr:row>102</xdr:row>
      <xdr:rowOff>85852</xdr:rowOff>
    </xdr:to>
    <xdr:sp macro="" textlink="">
      <xdr:nvSpPr>
        <xdr:cNvPr id="939" name="楕円 938">
          <a:extLst>
            <a:ext uri="{FF2B5EF4-FFF2-40B4-BE49-F238E27FC236}">
              <a16:creationId xmlns:a16="http://schemas.microsoft.com/office/drawing/2014/main" id="{F6191F0D-2426-4F61-93AE-2AFB7207A5CC}"/>
            </a:ext>
          </a:extLst>
        </xdr:cNvPr>
        <xdr:cNvSpPr/>
      </xdr:nvSpPr>
      <xdr:spPr>
        <a:xfrm>
          <a:off x="17162780" y="17087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35052</xdr:rowOff>
    </xdr:to>
    <xdr:cxnSp macro="">
      <xdr:nvCxnSpPr>
        <xdr:cNvPr id="940" name="直線コネクタ 939">
          <a:extLst>
            <a:ext uri="{FF2B5EF4-FFF2-40B4-BE49-F238E27FC236}">
              <a16:creationId xmlns:a16="http://schemas.microsoft.com/office/drawing/2014/main" id="{5A32D50E-441F-4F15-8E67-6B0D992300EC}"/>
            </a:ext>
          </a:extLst>
        </xdr:cNvPr>
        <xdr:cNvCxnSpPr/>
      </xdr:nvCxnSpPr>
      <xdr:spPr>
        <a:xfrm flipV="1">
          <a:off x="17213580" y="1712976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29972</xdr:rowOff>
    </xdr:from>
    <xdr:to>
      <xdr:col>98</xdr:col>
      <xdr:colOff>38100</xdr:colOff>
      <xdr:row>102</xdr:row>
      <xdr:rowOff>131572</xdr:rowOff>
    </xdr:to>
    <xdr:sp macro="" textlink="">
      <xdr:nvSpPr>
        <xdr:cNvPr id="941" name="楕円 940">
          <a:extLst>
            <a:ext uri="{FF2B5EF4-FFF2-40B4-BE49-F238E27FC236}">
              <a16:creationId xmlns:a16="http://schemas.microsoft.com/office/drawing/2014/main" id="{6E5F97D4-C3C8-4F99-84AA-744B21828E52}"/>
            </a:ext>
          </a:extLst>
        </xdr:cNvPr>
        <xdr:cNvSpPr/>
      </xdr:nvSpPr>
      <xdr:spPr>
        <a:xfrm>
          <a:off x="16388080" y="17129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35052</xdr:rowOff>
    </xdr:from>
    <xdr:to>
      <xdr:col>102</xdr:col>
      <xdr:colOff>114300</xdr:colOff>
      <xdr:row>102</xdr:row>
      <xdr:rowOff>80772</xdr:rowOff>
    </xdr:to>
    <xdr:cxnSp macro="">
      <xdr:nvCxnSpPr>
        <xdr:cNvPr id="942" name="直線コネクタ 941">
          <a:extLst>
            <a:ext uri="{FF2B5EF4-FFF2-40B4-BE49-F238E27FC236}">
              <a16:creationId xmlns:a16="http://schemas.microsoft.com/office/drawing/2014/main" id="{10CE22C7-BBFA-49EF-9DAD-9278AAE0F326}"/>
            </a:ext>
          </a:extLst>
        </xdr:cNvPr>
        <xdr:cNvCxnSpPr/>
      </xdr:nvCxnSpPr>
      <xdr:spPr>
        <a:xfrm flipV="1">
          <a:off x="16431260" y="17134332"/>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943" name="n_1aveValue【公民館】&#10;一人当たり面積">
          <a:extLst>
            <a:ext uri="{FF2B5EF4-FFF2-40B4-BE49-F238E27FC236}">
              <a16:creationId xmlns:a16="http://schemas.microsoft.com/office/drawing/2014/main" id="{C3734C1D-1DD3-4AA2-89D0-4C945F0B2FF1}"/>
            </a:ext>
          </a:extLst>
        </xdr:cNvPr>
        <xdr:cNvSpPr txBox="1"/>
      </xdr:nvSpPr>
      <xdr:spPr>
        <a:xfrm>
          <a:off x="18561127" y="17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4" name="n_2aveValue【公民館】&#10;一人当たり面積">
          <a:extLst>
            <a:ext uri="{FF2B5EF4-FFF2-40B4-BE49-F238E27FC236}">
              <a16:creationId xmlns:a16="http://schemas.microsoft.com/office/drawing/2014/main" id="{130F07DD-7AB7-4BA2-928A-31147661D948}"/>
            </a:ext>
          </a:extLst>
        </xdr:cNvPr>
        <xdr:cNvSpPr txBox="1"/>
      </xdr:nvSpPr>
      <xdr:spPr>
        <a:xfrm>
          <a:off x="177762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45" name="n_3aveValue【公民館】&#10;一人当たり面積">
          <a:extLst>
            <a:ext uri="{FF2B5EF4-FFF2-40B4-BE49-F238E27FC236}">
              <a16:creationId xmlns:a16="http://schemas.microsoft.com/office/drawing/2014/main" id="{BBE67353-E954-4CAC-AF63-C6292A5D4A6B}"/>
            </a:ext>
          </a:extLst>
        </xdr:cNvPr>
        <xdr:cNvSpPr txBox="1"/>
      </xdr:nvSpPr>
      <xdr:spPr>
        <a:xfrm>
          <a:off x="170015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a:extLst>
            <a:ext uri="{FF2B5EF4-FFF2-40B4-BE49-F238E27FC236}">
              <a16:creationId xmlns:a16="http://schemas.microsoft.com/office/drawing/2014/main" id="{B116CDF8-D5F7-45EA-ABFD-32F14906E174}"/>
            </a:ext>
          </a:extLst>
        </xdr:cNvPr>
        <xdr:cNvSpPr txBox="1"/>
      </xdr:nvSpPr>
      <xdr:spPr>
        <a:xfrm>
          <a:off x="162268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88664</xdr:rowOff>
    </xdr:from>
    <xdr:ext cx="469744" cy="259045"/>
    <xdr:sp macro="" textlink="">
      <xdr:nvSpPr>
        <xdr:cNvPr id="947" name="n_1mainValue【公民館】&#10;一人当たり面積">
          <a:extLst>
            <a:ext uri="{FF2B5EF4-FFF2-40B4-BE49-F238E27FC236}">
              <a16:creationId xmlns:a16="http://schemas.microsoft.com/office/drawing/2014/main" id="{45DB5CC2-386D-49AE-BC33-6BED9A40E578}"/>
            </a:ext>
          </a:extLst>
        </xdr:cNvPr>
        <xdr:cNvSpPr txBox="1"/>
      </xdr:nvSpPr>
      <xdr:spPr>
        <a:xfrm>
          <a:off x="18561127" y="1685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948" name="n_2mainValue【公民館】&#10;一人当たり面積">
          <a:extLst>
            <a:ext uri="{FF2B5EF4-FFF2-40B4-BE49-F238E27FC236}">
              <a16:creationId xmlns:a16="http://schemas.microsoft.com/office/drawing/2014/main" id="{8BFF17AE-3E15-4102-BF69-D716C312F359}"/>
            </a:ext>
          </a:extLst>
        </xdr:cNvPr>
        <xdr:cNvSpPr txBox="1"/>
      </xdr:nvSpPr>
      <xdr:spPr>
        <a:xfrm>
          <a:off x="1777626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102379</xdr:rowOff>
    </xdr:from>
    <xdr:ext cx="469744" cy="259045"/>
    <xdr:sp macro="" textlink="">
      <xdr:nvSpPr>
        <xdr:cNvPr id="949" name="n_3mainValue【公民館】&#10;一人当たり面積">
          <a:extLst>
            <a:ext uri="{FF2B5EF4-FFF2-40B4-BE49-F238E27FC236}">
              <a16:creationId xmlns:a16="http://schemas.microsoft.com/office/drawing/2014/main" id="{CC24A2BA-F7A7-47CF-842E-3C5E89B0E2A7}"/>
            </a:ext>
          </a:extLst>
        </xdr:cNvPr>
        <xdr:cNvSpPr txBox="1"/>
      </xdr:nvSpPr>
      <xdr:spPr>
        <a:xfrm>
          <a:off x="17001567" y="1686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148099</xdr:rowOff>
    </xdr:from>
    <xdr:ext cx="469744" cy="259045"/>
    <xdr:sp macro="" textlink="">
      <xdr:nvSpPr>
        <xdr:cNvPr id="950" name="n_4mainValue【公民館】&#10;一人当たり面積">
          <a:extLst>
            <a:ext uri="{FF2B5EF4-FFF2-40B4-BE49-F238E27FC236}">
              <a16:creationId xmlns:a16="http://schemas.microsoft.com/office/drawing/2014/main" id="{68F3A957-9FBE-4B39-8122-5E5D8B60F84D}"/>
            </a:ext>
          </a:extLst>
        </xdr:cNvPr>
        <xdr:cNvSpPr txBox="1"/>
      </xdr:nvSpPr>
      <xdr:spPr>
        <a:xfrm>
          <a:off x="16226867"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FC098BEE-B92F-4AD7-88A9-03223D95AB9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5CCE2A52-EFFC-434E-8475-6EE3F333A12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C3E15CFA-E20F-4894-80E8-46F45BE6F96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ポイント改善されている。これは、老朽化している一部施設の更新を行ったためである。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が類似団体平均よりも大幅に悪い状況にある。また、一人当たりの面積においては、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が類似団体より大幅に広い状況にある。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地区ごとの人口推移を勘案し、長寿命化改修工事や建替改修工事を計画的に実施し、人口減少により利用者の減少が想定される施設については、統廃合を実施するなど効率的な施設の管理運営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489D00-0FE8-4E75-B36D-EA7D6047AB2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5F1E14-4D54-4C1F-BA86-B654DB3FD47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120EF3-B7D4-491C-86E5-1D21002F38F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5FCB7A-D1E5-4FC4-ACC0-C28EABE542B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59F0D8-0BA3-4F24-9EA9-641DA6827CD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08D8C-28E4-41E0-AA41-3CC10C17E1E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2A68AE-C2D1-4484-A1B9-5EE7C6DC700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0E76DF-FE74-4177-AA7A-9A78E41E568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F721DF-CDEC-40AD-B495-23A761982A6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879E8A-6A51-4974-AE3E-80616DCE9D7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944A54-1D6E-41C4-ACA9-DB277A615CC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069FBA-9A2C-40E7-A6C4-C00AB7C8F50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00F259-B826-4C2C-8D24-6FECEF8BA0A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AE52C1-62BE-4230-8C46-00F60E25DE9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48A861-183F-427B-82ED-71EFFA72FDC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1C6DFAA-D60C-4BE6-AD24-A9620BF7F66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9236B4-CDD5-4031-88E4-9A754F7A01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B34E94-6ECF-445B-BCF4-A2D9A6D8F92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93694C-AC94-46D6-A246-D2F322B4DE9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8212CB-EFC9-40E8-BA10-A344FE98A80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050B1B-5A5D-4160-9DFA-447712BE9E2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3BA1AA-E45F-4206-9216-9944C6427BD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F27D28-29C0-4A1F-BE16-EB874D76BEC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33500F-2172-4601-AFD3-A856BA9750A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1E3A23-3C4B-4D2E-A569-FBA52ED5879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9DA9FD-488F-48D8-8DB7-3B04FE7AF65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645A6A-0C45-4250-889A-76388EE8ABA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2F3EFA-A435-48EF-971B-14D9100F2D5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13250D-BC80-4B95-AC8D-A91CB30CBFE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17EC78-44E3-4169-BE4A-A8382CB897E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9CF719-269B-428F-9E16-44B44D7EC8A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F6469D-B8E6-45A6-8AFA-A45B15FE782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474BE1-A16E-4CB2-AD1A-4986DC0AB11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65CF1C-C76D-4455-BB91-ACE1DDCB038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67122F-3B74-4AE5-B28E-D818820146A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949190D-F796-415C-BFD3-B44F84E2AD5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C2F620-ED0D-459C-9517-DBEBE1597F2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017C23-EAC4-445D-AEA2-54A955D6096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E4F0DF-418A-4EA1-BC7E-D0609CEA5B2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411384-09AB-4706-9CF8-1F2FC718A4C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7452BF-F8D6-4FCF-BC46-03B7B966D62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D57968-B7B7-4902-AFD6-F2AE1FE340B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9733CD8-7A56-4BF5-9EE2-D1887163396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8D23B24-F131-4D93-92B9-E59E95047A4D}"/>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10802E-F7C0-4C55-84C0-4D50D86CFF0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300792-E957-4261-A3AE-87B0FB7878F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4FF1F2-E5D9-486F-BACE-AEEADE0250B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E562205-1DF2-4CAC-A3D6-BC1DABC9BE4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D51AA97-AE9A-4602-9D84-D17BA2AD803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5222ED2-C620-4558-B666-98B35F98D001}"/>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A4792C-F36D-44B1-B991-61FC889A073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078C2D0-81BD-45A4-9854-93CA09ED3A1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04219CD-0F98-4A91-A5C7-C25D3DA58116}"/>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1CAB25-4671-4455-85E9-F01685028D19}"/>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5F96FBA-CFDB-4EE7-AF27-3694F430450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6D0DFF1-DF7A-47DA-B6D3-72B80BB0164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C6A01244-C749-4F11-9FE3-57B568B382C2}"/>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8B7D838-288E-4ED4-9FA3-82F491D1592D}"/>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2321725-3EFF-425F-95B6-A77C338B6108}"/>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30CF1760-D478-4DEF-AAA1-921AF008D6B6}"/>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4021276-499E-421A-BD97-88C94E1ACCE8}"/>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E507F986-F63B-419C-B345-D7E1205F7039}"/>
            </a:ext>
          </a:extLst>
        </xdr:cNvPr>
        <xdr:cNvSpPr txBox="1"/>
      </xdr:nvSpPr>
      <xdr:spPr>
        <a:xfrm>
          <a:off x="4124960" y="6227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826D188-4FBB-429A-BB9A-3BF53D2D529F}"/>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1FB3A32D-903E-45CD-8ED3-7D24CC3812B3}"/>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CA600C86-2319-47D5-A677-2F3A84BC615B}"/>
            </a:ext>
          </a:extLst>
        </xdr:cNvPr>
        <xdr:cNvSpPr/>
      </xdr:nvSpPr>
      <xdr:spPr>
        <a:xfrm>
          <a:off x="2514600" y="6181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B9454F8A-2F04-49AA-AC96-6F940FBDFCE8}"/>
            </a:ext>
          </a:extLst>
        </xdr:cNvPr>
        <xdr:cNvSpPr/>
      </xdr:nvSpPr>
      <xdr:spPr>
        <a:xfrm>
          <a:off x="17399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62BFCF40-5540-43E8-A366-8A85081A873F}"/>
            </a:ext>
          </a:extLst>
        </xdr:cNvPr>
        <xdr:cNvSpPr/>
      </xdr:nvSpPr>
      <xdr:spPr>
        <a:xfrm>
          <a:off x="96520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EFE8BA-E3D8-4A79-B565-891489E7B45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0462A9-E8B6-4741-8C4F-7B99BE78E98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FB30DB-34C8-4472-95C7-2B3438D8897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FBF47F-A774-4803-AE83-3F5E730E163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33395C9-2DC8-45E0-A6F0-32229E98530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E76830B2-9568-476B-997C-F828DB5FDEAA}"/>
            </a:ext>
          </a:extLst>
        </xdr:cNvPr>
        <xdr:cNvSpPr/>
      </xdr:nvSpPr>
      <xdr:spPr>
        <a:xfrm>
          <a:off x="403606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5" name="【図書館】&#10;有形固定資産減価償却率該当値テキスト">
          <a:extLst>
            <a:ext uri="{FF2B5EF4-FFF2-40B4-BE49-F238E27FC236}">
              <a16:creationId xmlns:a16="http://schemas.microsoft.com/office/drawing/2014/main" id="{F362DE27-6531-4FAD-B71D-B889DB98D173}"/>
            </a:ext>
          </a:extLst>
        </xdr:cNvPr>
        <xdr:cNvSpPr txBox="1"/>
      </xdr:nvSpPr>
      <xdr:spPr>
        <a:xfrm>
          <a:off x="412496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a:extLst>
            <a:ext uri="{FF2B5EF4-FFF2-40B4-BE49-F238E27FC236}">
              <a16:creationId xmlns:a16="http://schemas.microsoft.com/office/drawing/2014/main" id="{48E114D9-EF1E-465A-9BBB-3899BB64DB68}"/>
            </a:ext>
          </a:extLst>
        </xdr:cNvPr>
        <xdr:cNvSpPr/>
      </xdr:nvSpPr>
      <xdr:spPr>
        <a:xfrm>
          <a:off x="331216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CD200CB7-558E-48AC-BE34-7B36F66AFEC5}"/>
            </a:ext>
          </a:extLst>
        </xdr:cNvPr>
        <xdr:cNvCxnSpPr/>
      </xdr:nvCxnSpPr>
      <xdr:spPr>
        <a:xfrm>
          <a:off x="3355340" y="62707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a:extLst>
            <a:ext uri="{FF2B5EF4-FFF2-40B4-BE49-F238E27FC236}">
              <a16:creationId xmlns:a16="http://schemas.microsoft.com/office/drawing/2014/main" id="{4CC5D234-4033-43DA-BB7D-E36811BA777A}"/>
            </a:ext>
          </a:extLst>
        </xdr:cNvPr>
        <xdr:cNvSpPr/>
      </xdr:nvSpPr>
      <xdr:spPr>
        <a:xfrm>
          <a:off x="25146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68036</xdr:rowOff>
    </xdr:to>
    <xdr:cxnSp macro="">
      <xdr:nvCxnSpPr>
        <xdr:cNvPr id="79" name="直線コネクタ 78">
          <a:extLst>
            <a:ext uri="{FF2B5EF4-FFF2-40B4-BE49-F238E27FC236}">
              <a16:creationId xmlns:a16="http://schemas.microsoft.com/office/drawing/2014/main" id="{EFD0E59F-5AF1-444E-A2B1-A37599B51C2C}"/>
            </a:ext>
          </a:extLst>
        </xdr:cNvPr>
        <xdr:cNvCxnSpPr/>
      </xdr:nvCxnSpPr>
      <xdr:spPr>
        <a:xfrm>
          <a:off x="2565400" y="6224996"/>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80" name="楕円 79">
          <a:extLst>
            <a:ext uri="{FF2B5EF4-FFF2-40B4-BE49-F238E27FC236}">
              <a16:creationId xmlns:a16="http://schemas.microsoft.com/office/drawing/2014/main" id="{C26A861A-0016-4174-8757-FFBF5984B774}"/>
            </a:ext>
          </a:extLst>
        </xdr:cNvPr>
        <xdr:cNvSpPr/>
      </xdr:nvSpPr>
      <xdr:spPr>
        <a:xfrm>
          <a:off x="173990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22316</xdr:rowOff>
    </xdr:to>
    <xdr:cxnSp macro="">
      <xdr:nvCxnSpPr>
        <xdr:cNvPr id="81" name="直線コネクタ 80">
          <a:extLst>
            <a:ext uri="{FF2B5EF4-FFF2-40B4-BE49-F238E27FC236}">
              <a16:creationId xmlns:a16="http://schemas.microsoft.com/office/drawing/2014/main" id="{ED00B114-A2E7-445B-A8F6-6B943A164C5D}"/>
            </a:ext>
          </a:extLst>
        </xdr:cNvPr>
        <xdr:cNvCxnSpPr/>
      </xdr:nvCxnSpPr>
      <xdr:spPr>
        <a:xfrm>
          <a:off x="1790700" y="6202680"/>
          <a:ext cx="7747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69487</xdr:rowOff>
    </xdr:from>
    <xdr:to>
      <xdr:col>6</xdr:col>
      <xdr:colOff>38100</xdr:colOff>
      <xdr:row>36</xdr:row>
      <xdr:rowOff>171087</xdr:rowOff>
    </xdr:to>
    <xdr:sp macro="" textlink="">
      <xdr:nvSpPr>
        <xdr:cNvPr id="82" name="楕円 81">
          <a:extLst>
            <a:ext uri="{FF2B5EF4-FFF2-40B4-BE49-F238E27FC236}">
              <a16:creationId xmlns:a16="http://schemas.microsoft.com/office/drawing/2014/main" id="{A2AF3CB9-C58C-45E2-B28E-7225BEDF7B93}"/>
            </a:ext>
          </a:extLst>
        </xdr:cNvPr>
        <xdr:cNvSpPr/>
      </xdr:nvSpPr>
      <xdr:spPr>
        <a:xfrm>
          <a:off x="965200" y="6104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120287</xdr:rowOff>
    </xdr:from>
    <xdr:to>
      <xdr:col>10</xdr:col>
      <xdr:colOff>114300</xdr:colOff>
      <xdr:row>36</xdr:row>
      <xdr:rowOff>167640</xdr:rowOff>
    </xdr:to>
    <xdr:cxnSp macro="">
      <xdr:nvCxnSpPr>
        <xdr:cNvPr id="83" name="直線コネクタ 82">
          <a:extLst>
            <a:ext uri="{FF2B5EF4-FFF2-40B4-BE49-F238E27FC236}">
              <a16:creationId xmlns:a16="http://schemas.microsoft.com/office/drawing/2014/main" id="{3F25D4DE-8657-4EA0-BC09-EC557FD5DAF7}"/>
            </a:ext>
          </a:extLst>
        </xdr:cNvPr>
        <xdr:cNvCxnSpPr/>
      </xdr:nvCxnSpPr>
      <xdr:spPr>
        <a:xfrm>
          <a:off x="1008380" y="6155327"/>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C4DFD2CA-3380-4DA3-9635-04AC612C7995}"/>
            </a:ext>
          </a:extLst>
        </xdr:cNvPr>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67508</xdr:rowOff>
    </xdr:from>
    <xdr:ext cx="405111" cy="259045"/>
    <xdr:sp macro="" textlink="">
      <xdr:nvSpPr>
        <xdr:cNvPr id="85" name="n_2aveValue【図書館】&#10;有形固定資産減価償却率">
          <a:extLst>
            <a:ext uri="{FF2B5EF4-FFF2-40B4-BE49-F238E27FC236}">
              <a16:creationId xmlns:a16="http://schemas.microsoft.com/office/drawing/2014/main" id="{AAA6723E-8BF1-40DC-86EF-06421906E7CE}"/>
            </a:ext>
          </a:extLst>
        </xdr:cNvPr>
        <xdr:cNvSpPr txBox="1"/>
      </xdr:nvSpPr>
      <xdr:spPr>
        <a:xfrm>
          <a:off x="2385704" y="62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86" name="n_3aveValue【図書館】&#10;有形固定資産減価償却率">
          <a:extLst>
            <a:ext uri="{FF2B5EF4-FFF2-40B4-BE49-F238E27FC236}">
              <a16:creationId xmlns:a16="http://schemas.microsoft.com/office/drawing/2014/main" id="{6B20A74F-D354-41C6-B7A6-770B8A2073B0}"/>
            </a:ext>
          </a:extLst>
        </xdr:cNvPr>
        <xdr:cNvSpPr txBox="1"/>
      </xdr:nvSpPr>
      <xdr:spPr>
        <a:xfrm>
          <a:off x="16110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87" name="n_4aveValue【図書館】&#10;有形固定資産減価償却率">
          <a:extLst>
            <a:ext uri="{FF2B5EF4-FFF2-40B4-BE49-F238E27FC236}">
              <a16:creationId xmlns:a16="http://schemas.microsoft.com/office/drawing/2014/main" id="{001A2910-BCFD-4514-BE52-2C0F4B9786DE}"/>
            </a:ext>
          </a:extLst>
        </xdr:cNvPr>
        <xdr:cNvSpPr txBox="1"/>
      </xdr:nvSpPr>
      <xdr:spPr>
        <a:xfrm>
          <a:off x="83630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a:extLst>
            <a:ext uri="{FF2B5EF4-FFF2-40B4-BE49-F238E27FC236}">
              <a16:creationId xmlns:a16="http://schemas.microsoft.com/office/drawing/2014/main" id="{916B4A00-2CE3-45B8-B432-157C37E29248}"/>
            </a:ext>
          </a:extLst>
        </xdr:cNvPr>
        <xdr:cNvSpPr txBox="1"/>
      </xdr:nvSpPr>
      <xdr:spPr>
        <a:xfrm>
          <a:off x="317056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a:extLst>
            <a:ext uri="{FF2B5EF4-FFF2-40B4-BE49-F238E27FC236}">
              <a16:creationId xmlns:a16="http://schemas.microsoft.com/office/drawing/2014/main" id="{4C7707B8-B9A7-4E59-95E0-CA4F959E795B}"/>
            </a:ext>
          </a:extLst>
        </xdr:cNvPr>
        <xdr:cNvSpPr txBox="1"/>
      </xdr:nvSpPr>
      <xdr:spPr>
        <a:xfrm>
          <a:off x="23857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90" name="n_3mainValue【図書館】&#10;有形固定資産減価償却率">
          <a:extLst>
            <a:ext uri="{FF2B5EF4-FFF2-40B4-BE49-F238E27FC236}">
              <a16:creationId xmlns:a16="http://schemas.microsoft.com/office/drawing/2014/main" id="{55CD6DC6-F4CE-4769-B516-8496ED7C9B72}"/>
            </a:ext>
          </a:extLst>
        </xdr:cNvPr>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16164</xdr:rowOff>
    </xdr:from>
    <xdr:ext cx="405111" cy="259045"/>
    <xdr:sp macro="" textlink="">
      <xdr:nvSpPr>
        <xdr:cNvPr id="91" name="n_4mainValue【図書館】&#10;有形固定資産減価償却率">
          <a:extLst>
            <a:ext uri="{FF2B5EF4-FFF2-40B4-BE49-F238E27FC236}">
              <a16:creationId xmlns:a16="http://schemas.microsoft.com/office/drawing/2014/main" id="{D4B8D63F-8F9A-418A-9D0E-3462B8FF3072}"/>
            </a:ext>
          </a:extLst>
        </xdr:cNvPr>
        <xdr:cNvSpPr txBox="1"/>
      </xdr:nvSpPr>
      <xdr:spPr>
        <a:xfrm>
          <a:off x="83630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9F077A-3857-4B95-9C65-6B997340F1D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1FBC9BD-6D31-4E13-A5FD-478C9879594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48ED34D-660B-4153-A517-CCCEA131E5E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677AAB7-1AC9-4DA1-8B38-4093D6071EB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6C89025-6254-42D0-809F-F57D226C6E3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500259-7604-4FC2-A305-BE96C9B9CBD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A4AD9CF-F579-4C1C-9144-326735B7908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B4575F8-F135-43BD-97DC-39996188954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16386D6-611E-485E-A2E5-CFA3FE1CE6F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E4D3FC7-A62D-4BBC-A64A-BEE64DBFA68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4CF3D29-D0BE-4BE4-8521-34F7F46A00B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23E6A64-68B2-444E-BD4F-E4C006880D8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0C3E8CE-47D0-4E9A-AFCC-80AA1EB113B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EED93D6-E4D7-48B4-9046-401FD9E35BC7}"/>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8D433B9-DD3D-4197-A19B-BEEDE75383C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7295A79-18FD-4737-B46F-A359F84D8706}"/>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D1871E8-FCC9-49B8-A2D9-EBCBF9620FF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01E4CEC-6C91-4561-80E5-8B4AC3D83DD2}"/>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68A9EB7-E177-462E-B9F3-55F8B85D19C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FD06EFD-8CDD-412D-8BAD-2E84E49EEF0A}"/>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EDAF828-8C20-4595-83E7-A0C775ECAE5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3F92BE3-FD2C-4EF9-A69F-FEF337E6823A}"/>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7A039FB-4F92-4F4A-BEB1-3DF2C986024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8462A45A-9C73-475D-9502-02FDCCFB13AF}"/>
            </a:ext>
          </a:extLst>
        </xdr:cNvPr>
        <xdr:cNvCxnSpPr/>
      </xdr:nvCxnSpPr>
      <xdr:spPr>
        <a:xfrm flipV="1">
          <a:off x="9219565" y="54787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6AF36C05-5C97-4805-9ACF-27FDDEFEAE1D}"/>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7E982B44-6CDB-44FD-A5AB-FBA7C309DDDD}"/>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C09A168D-0877-493C-B197-0E876016C2C8}"/>
            </a:ext>
          </a:extLst>
        </xdr:cNvPr>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B21C6EBD-6793-42AD-9E44-AC9CF76AA90A}"/>
            </a:ext>
          </a:extLst>
        </xdr:cNvPr>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4D3F867D-B70E-44F8-BAFA-9D34ED1BF972}"/>
            </a:ext>
          </a:extLst>
        </xdr:cNvPr>
        <xdr:cNvSpPr txBox="1"/>
      </xdr:nvSpPr>
      <xdr:spPr>
        <a:xfrm>
          <a:off x="92583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A1DBBEAB-F56C-465E-A4B1-1C8E255ACEA9}"/>
            </a:ext>
          </a:extLst>
        </xdr:cNvPr>
        <xdr:cNvSpPr/>
      </xdr:nvSpPr>
      <xdr:spPr>
        <a:xfrm>
          <a:off x="919226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22" name="フローチャート: 判断 121">
          <a:extLst>
            <a:ext uri="{FF2B5EF4-FFF2-40B4-BE49-F238E27FC236}">
              <a16:creationId xmlns:a16="http://schemas.microsoft.com/office/drawing/2014/main" id="{685E412F-8567-45A5-A837-B3C1D4E7E532}"/>
            </a:ext>
          </a:extLst>
        </xdr:cNvPr>
        <xdr:cNvSpPr/>
      </xdr:nvSpPr>
      <xdr:spPr>
        <a:xfrm>
          <a:off x="8445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3" name="フローチャート: 判断 122">
          <a:extLst>
            <a:ext uri="{FF2B5EF4-FFF2-40B4-BE49-F238E27FC236}">
              <a16:creationId xmlns:a16="http://schemas.microsoft.com/office/drawing/2014/main" id="{5D18CF9C-46B8-4F3D-972D-3FADCCEFB2C1}"/>
            </a:ext>
          </a:extLst>
        </xdr:cNvPr>
        <xdr:cNvSpPr/>
      </xdr:nvSpPr>
      <xdr:spPr>
        <a:xfrm>
          <a:off x="767080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24" name="フローチャート: 判断 123">
          <a:extLst>
            <a:ext uri="{FF2B5EF4-FFF2-40B4-BE49-F238E27FC236}">
              <a16:creationId xmlns:a16="http://schemas.microsoft.com/office/drawing/2014/main" id="{674C3ECA-2887-446F-8D42-195FA343E97B}"/>
            </a:ext>
          </a:extLst>
        </xdr:cNvPr>
        <xdr:cNvSpPr/>
      </xdr:nvSpPr>
      <xdr:spPr>
        <a:xfrm>
          <a:off x="687324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25" name="フローチャート: 判断 124">
          <a:extLst>
            <a:ext uri="{FF2B5EF4-FFF2-40B4-BE49-F238E27FC236}">
              <a16:creationId xmlns:a16="http://schemas.microsoft.com/office/drawing/2014/main" id="{A03417A3-363A-446B-9DC6-43F9577BE546}"/>
            </a:ext>
          </a:extLst>
        </xdr:cNvPr>
        <xdr:cNvSpPr/>
      </xdr:nvSpPr>
      <xdr:spPr>
        <a:xfrm>
          <a:off x="6098540" y="648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EDCA220-F5D1-495B-AF56-7905C139183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B41C38-2170-4FF9-B650-F252211856C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F84B04E-BC2F-44C4-B6AD-8A712F5F814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19C219-6AF1-4BB0-863E-1B9C6FF0A5F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041B935-BDBE-4C24-AC75-B0384B5E233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95250</xdr:rowOff>
    </xdr:from>
    <xdr:to>
      <xdr:col>55</xdr:col>
      <xdr:colOff>50800</xdr:colOff>
      <xdr:row>36</xdr:row>
      <xdr:rowOff>25400</xdr:rowOff>
    </xdr:to>
    <xdr:sp macro="" textlink="">
      <xdr:nvSpPr>
        <xdr:cNvPr id="131" name="楕円 130">
          <a:extLst>
            <a:ext uri="{FF2B5EF4-FFF2-40B4-BE49-F238E27FC236}">
              <a16:creationId xmlns:a16="http://schemas.microsoft.com/office/drawing/2014/main" id="{CA8061F6-AA5D-4499-9927-8BAA3AA4A245}"/>
            </a:ext>
          </a:extLst>
        </xdr:cNvPr>
        <xdr:cNvSpPr/>
      </xdr:nvSpPr>
      <xdr:spPr>
        <a:xfrm>
          <a:off x="9192260" y="5962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9127056F-924A-4B8C-9657-49CCF8B94C1D}"/>
            </a:ext>
          </a:extLst>
        </xdr:cNvPr>
        <xdr:cNvSpPr txBox="1"/>
      </xdr:nvSpPr>
      <xdr:spPr>
        <a:xfrm>
          <a:off x="92583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33" name="楕円 132">
          <a:extLst>
            <a:ext uri="{FF2B5EF4-FFF2-40B4-BE49-F238E27FC236}">
              <a16:creationId xmlns:a16="http://schemas.microsoft.com/office/drawing/2014/main" id="{5C6EDC70-B8FE-49A7-9976-52349C9A4102}"/>
            </a:ext>
          </a:extLst>
        </xdr:cNvPr>
        <xdr:cNvSpPr/>
      </xdr:nvSpPr>
      <xdr:spPr>
        <a:xfrm>
          <a:off x="8445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146050</xdr:rowOff>
    </xdr:to>
    <xdr:cxnSp macro="">
      <xdr:nvCxnSpPr>
        <xdr:cNvPr id="134" name="直線コネクタ 133">
          <a:extLst>
            <a:ext uri="{FF2B5EF4-FFF2-40B4-BE49-F238E27FC236}">
              <a16:creationId xmlns:a16="http://schemas.microsoft.com/office/drawing/2014/main" id="{7B031EFA-AEFB-4367-AB3E-1C1D98E618AD}"/>
            </a:ext>
          </a:extLst>
        </xdr:cNvPr>
        <xdr:cNvCxnSpPr/>
      </xdr:nvCxnSpPr>
      <xdr:spPr>
        <a:xfrm>
          <a:off x="8496300" y="5924550"/>
          <a:ext cx="7239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5" name="楕円 134">
          <a:extLst>
            <a:ext uri="{FF2B5EF4-FFF2-40B4-BE49-F238E27FC236}">
              <a16:creationId xmlns:a16="http://schemas.microsoft.com/office/drawing/2014/main" id="{7838FAC7-699B-4F3F-A566-D050D6553E9E}"/>
            </a:ext>
          </a:extLst>
        </xdr:cNvPr>
        <xdr:cNvSpPr/>
      </xdr:nvSpPr>
      <xdr:spPr>
        <a:xfrm>
          <a:off x="7670800" y="587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57150</xdr:rowOff>
    </xdr:to>
    <xdr:cxnSp macro="">
      <xdr:nvCxnSpPr>
        <xdr:cNvPr id="136" name="直線コネクタ 135">
          <a:extLst>
            <a:ext uri="{FF2B5EF4-FFF2-40B4-BE49-F238E27FC236}">
              <a16:creationId xmlns:a16="http://schemas.microsoft.com/office/drawing/2014/main" id="{8CF015F2-4E4F-4446-9D2C-1CC33B0AFAB6}"/>
            </a:ext>
          </a:extLst>
        </xdr:cNvPr>
        <xdr:cNvCxnSpPr/>
      </xdr:nvCxnSpPr>
      <xdr:spPr>
        <a:xfrm>
          <a:off x="7713980" y="5924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19050</xdr:rowOff>
    </xdr:from>
    <xdr:to>
      <xdr:col>41</xdr:col>
      <xdr:colOff>101600</xdr:colOff>
      <xdr:row>35</xdr:row>
      <xdr:rowOff>120650</xdr:rowOff>
    </xdr:to>
    <xdr:sp macro="" textlink="">
      <xdr:nvSpPr>
        <xdr:cNvPr id="137" name="楕円 136">
          <a:extLst>
            <a:ext uri="{FF2B5EF4-FFF2-40B4-BE49-F238E27FC236}">
              <a16:creationId xmlns:a16="http://schemas.microsoft.com/office/drawing/2014/main" id="{3A098EAF-9D66-47D7-BFFD-7D78C769C088}"/>
            </a:ext>
          </a:extLst>
        </xdr:cNvPr>
        <xdr:cNvSpPr/>
      </xdr:nvSpPr>
      <xdr:spPr>
        <a:xfrm>
          <a:off x="687324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69850</xdr:rowOff>
    </xdr:to>
    <xdr:cxnSp macro="">
      <xdr:nvCxnSpPr>
        <xdr:cNvPr id="138" name="直線コネクタ 137">
          <a:extLst>
            <a:ext uri="{FF2B5EF4-FFF2-40B4-BE49-F238E27FC236}">
              <a16:creationId xmlns:a16="http://schemas.microsoft.com/office/drawing/2014/main" id="{AA40AA2D-B74B-49F2-8864-1724CF614971}"/>
            </a:ext>
          </a:extLst>
        </xdr:cNvPr>
        <xdr:cNvCxnSpPr/>
      </xdr:nvCxnSpPr>
      <xdr:spPr>
        <a:xfrm flipV="1">
          <a:off x="6924040" y="592455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31750</xdr:rowOff>
    </xdr:from>
    <xdr:to>
      <xdr:col>36</xdr:col>
      <xdr:colOff>165100</xdr:colOff>
      <xdr:row>35</xdr:row>
      <xdr:rowOff>133350</xdr:rowOff>
    </xdr:to>
    <xdr:sp macro="" textlink="">
      <xdr:nvSpPr>
        <xdr:cNvPr id="139" name="楕円 138">
          <a:extLst>
            <a:ext uri="{FF2B5EF4-FFF2-40B4-BE49-F238E27FC236}">
              <a16:creationId xmlns:a16="http://schemas.microsoft.com/office/drawing/2014/main" id="{D13CA171-3537-4921-B97C-0FDEFB05AA8E}"/>
            </a:ext>
          </a:extLst>
        </xdr:cNvPr>
        <xdr:cNvSpPr/>
      </xdr:nvSpPr>
      <xdr:spPr>
        <a:xfrm>
          <a:off x="609854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69850</xdr:rowOff>
    </xdr:from>
    <xdr:to>
      <xdr:col>41</xdr:col>
      <xdr:colOff>50800</xdr:colOff>
      <xdr:row>35</xdr:row>
      <xdr:rowOff>82550</xdr:rowOff>
    </xdr:to>
    <xdr:cxnSp macro="">
      <xdr:nvCxnSpPr>
        <xdr:cNvPr id="140" name="直線コネクタ 139">
          <a:extLst>
            <a:ext uri="{FF2B5EF4-FFF2-40B4-BE49-F238E27FC236}">
              <a16:creationId xmlns:a16="http://schemas.microsoft.com/office/drawing/2014/main" id="{67C16BAF-A952-4BB7-BB45-05963F7BFE5B}"/>
            </a:ext>
          </a:extLst>
        </xdr:cNvPr>
        <xdr:cNvCxnSpPr/>
      </xdr:nvCxnSpPr>
      <xdr:spPr>
        <a:xfrm flipV="1">
          <a:off x="6149340" y="593725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130827</xdr:rowOff>
    </xdr:from>
    <xdr:ext cx="469744" cy="259045"/>
    <xdr:sp macro="" textlink="">
      <xdr:nvSpPr>
        <xdr:cNvPr id="141" name="n_1aveValue【図書館】&#10;一人当たり面積">
          <a:extLst>
            <a:ext uri="{FF2B5EF4-FFF2-40B4-BE49-F238E27FC236}">
              <a16:creationId xmlns:a16="http://schemas.microsoft.com/office/drawing/2014/main" id="{030228E2-AE12-4C97-869D-CF6653FEF3EF}"/>
            </a:ext>
          </a:extLst>
        </xdr:cNvPr>
        <xdr:cNvSpPr txBox="1"/>
      </xdr:nvSpPr>
      <xdr:spPr>
        <a:xfrm>
          <a:off x="827158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2" name="n_2aveValue【図書館】&#10;一人当たり面積">
          <a:extLst>
            <a:ext uri="{FF2B5EF4-FFF2-40B4-BE49-F238E27FC236}">
              <a16:creationId xmlns:a16="http://schemas.microsoft.com/office/drawing/2014/main" id="{58978227-A016-4163-A997-626E46666467}"/>
            </a:ext>
          </a:extLst>
        </xdr:cNvPr>
        <xdr:cNvSpPr txBox="1"/>
      </xdr:nvSpPr>
      <xdr:spPr>
        <a:xfrm>
          <a:off x="750958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3" name="n_3aveValue【図書館】&#10;一人当たり面積">
          <a:extLst>
            <a:ext uri="{FF2B5EF4-FFF2-40B4-BE49-F238E27FC236}">
              <a16:creationId xmlns:a16="http://schemas.microsoft.com/office/drawing/2014/main" id="{5F656A21-7080-4F5E-A25F-E4792B846BDD}"/>
            </a:ext>
          </a:extLst>
        </xdr:cNvPr>
        <xdr:cNvSpPr txBox="1"/>
      </xdr:nvSpPr>
      <xdr:spPr>
        <a:xfrm>
          <a:off x="67120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4" name="n_4aveValue【図書館】&#10;一人当たり面積">
          <a:extLst>
            <a:ext uri="{FF2B5EF4-FFF2-40B4-BE49-F238E27FC236}">
              <a16:creationId xmlns:a16="http://schemas.microsoft.com/office/drawing/2014/main" id="{41512C0E-579F-4F3E-A051-96D3B1762088}"/>
            </a:ext>
          </a:extLst>
        </xdr:cNvPr>
        <xdr:cNvSpPr txBox="1"/>
      </xdr:nvSpPr>
      <xdr:spPr>
        <a:xfrm>
          <a:off x="59373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45" name="n_1mainValue【図書館】&#10;一人当たり面積">
          <a:extLst>
            <a:ext uri="{FF2B5EF4-FFF2-40B4-BE49-F238E27FC236}">
              <a16:creationId xmlns:a16="http://schemas.microsoft.com/office/drawing/2014/main" id="{D609C840-1776-4424-AEB1-E6BA44EC00EC}"/>
            </a:ext>
          </a:extLst>
        </xdr:cNvPr>
        <xdr:cNvSpPr txBox="1"/>
      </xdr:nvSpPr>
      <xdr:spPr>
        <a:xfrm>
          <a:off x="8271587"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6" name="n_2mainValue【図書館】&#10;一人当たり面積">
          <a:extLst>
            <a:ext uri="{FF2B5EF4-FFF2-40B4-BE49-F238E27FC236}">
              <a16:creationId xmlns:a16="http://schemas.microsoft.com/office/drawing/2014/main" id="{8995D7ED-4724-477B-BDF1-57C06AA6A14E}"/>
            </a:ext>
          </a:extLst>
        </xdr:cNvPr>
        <xdr:cNvSpPr txBox="1"/>
      </xdr:nvSpPr>
      <xdr:spPr>
        <a:xfrm>
          <a:off x="7509587"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137177</xdr:rowOff>
    </xdr:from>
    <xdr:ext cx="469744" cy="259045"/>
    <xdr:sp macro="" textlink="">
      <xdr:nvSpPr>
        <xdr:cNvPr id="147" name="n_3mainValue【図書館】&#10;一人当たり面積">
          <a:extLst>
            <a:ext uri="{FF2B5EF4-FFF2-40B4-BE49-F238E27FC236}">
              <a16:creationId xmlns:a16="http://schemas.microsoft.com/office/drawing/2014/main" id="{2AF112CF-FAE6-4521-B767-58AFD9EC5741}"/>
            </a:ext>
          </a:extLst>
        </xdr:cNvPr>
        <xdr:cNvSpPr txBox="1"/>
      </xdr:nvSpPr>
      <xdr:spPr>
        <a:xfrm>
          <a:off x="6712027"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149877</xdr:rowOff>
    </xdr:from>
    <xdr:ext cx="469744" cy="259045"/>
    <xdr:sp macro="" textlink="">
      <xdr:nvSpPr>
        <xdr:cNvPr id="148" name="n_4mainValue【図書館】&#10;一人当たり面積">
          <a:extLst>
            <a:ext uri="{FF2B5EF4-FFF2-40B4-BE49-F238E27FC236}">
              <a16:creationId xmlns:a16="http://schemas.microsoft.com/office/drawing/2014/main" id="{E4204227-F08F-47F3-B817-EAA5211CAEAF}"/>
            </a:ext>
          </a:extLst>
        </xdr:cNvPr>
        <xdr:cNvSpPr txBox="1"/>
      </xdr:nvSpPr>
      <xdr:spPr>
        <a:xfrm>
          <a:off x="5937327"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5862651-8B4D-4C30-A40F-945FCF68342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FF20AB4-82B7-471A-A156-D77653EB351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75933AF-DC34-4CF6-9FF5-CF3A433611F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3A3F980-5027-470F-8938-66531EDD51A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7233980-8639-45B6-AE1D-438FBF3C149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A321E01-B1F5-455D-B670-6D717EA44D9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527600F-380B-49ED-B861-CE91B7FB5B6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18E70EE-9863-45F6-9202-E214C7CD608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A3BE933-1396-4926-AAB0-1D0A73B9481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9ECDC4F-A135-4703-8CD7-02DEBED7C11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0D5BEC5-9157-4812-8DC9-D14D8286AF7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8B37474-FFAC-4EBD-B1F6-EFB819AC4871}"/>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C4A1E5F-9C15-441D-82A6-BEE6FC55D56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D1159DB-3E08-4A2C-B992-CCF91CC4D6B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DFF3B1F4-9E67-4F24-B220-B357AB7388B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39B11D14-6D3B-4EFE-9FB4-4A12A9D17A1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D0088197-CB1D-40B5-BA1A-E943E3D6116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15E1E1A5-B2CA-44EE-907E-4FC617940A1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00FCE4F-D031-476F-9FB8-1AC71C78783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A90D588-5CC6-45D4-8871-7AE19BE67315}"/>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F22E767-C271-46C6-8BD4-4BF76F487C07}"/>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D848F8E-458A-46E5-8111-A3E58961882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FDAFF1C-BDAF-41D4-8C99-DA9BF59E3B42}"/>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F9B348A-5067-49F6-84FF-A3EA2BD364A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58442964-B5A4-4002-974F-F94ABFEEF0D7}"/>
            </a:ext>
          </a:extLst>
        </xdr:cNvPr>
        <xdr:cNvCxnSpPr/>
      </xdr:nvCxnSpPr>
      <xdr:spPr>
        <a:xfrm flipV="1">
          <a:off x="4086225" y="9500235"/>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3C92202E-5AD8-4798-836D-D731D1B563C2}"/>
            </a:ext>
          </a:extLst>
        </xdr:cNvPr>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9FAC3D7B-C016-4544-B6F4-49A7A98FF750}"/>
            </a:ext>
          </a:extLst>
        </xdr:cNvPr>
        <xdr:cNvCxnSpPr/>
      </xdr:nvCxnSpPr>
      <xdr:spPr>
        <a:xfrm>
          <a:off x="4020820" y="10559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39DB707-9FE7-4B10-A0A4-3C1FD47EE326}"/>
            </a:ext>
          </a:extLst>
        </xdr:cNvPr>
        <xdr:cNvSpPr txBox="1"/>
      </xdr:nvSpPr>
      <xdr:spPr>
        <a:xfrm>
          <a:off x="4124960" y="927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A0110665-6338-43EC-96B1-6B10A025834F}"/>
            </a:ext>
          </a:extLst>
        </xdr:cNvPr>
        <xdr:cNvCxnSpPr/>
      </xdr:nvCxnSpPr>
      <xdr:spPr>
        <a:xfrm>
          <a:off x="4020820" y="950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D1172A3-9148-4DD8-8CFD-DB6FADF662F9}"/>
            </a:ext>
          </a:extLst>
        </xdr:cNvPr>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DDE96AF3-97FC-49CD-AF9D-47AC9F33AFDC}"/>
            </a:ext>
          </a:extLst>
        </xdr:cNvPr>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0" name="フローチャート: 判断 179">
          <a:extLst>
            <a:ext uri="{FF2B5EF4-FFF2-40B4-BE49-F238E27FC236}">
              <a16:creationId xmlns:a16="http://schemas.microsoft.com/office/drawing/2014/main" id="{3ED02423-AAC3-4526-87CA-C8AE6044EF30}"/>
            </a:ext>
          </a:extLst>
        </xdr:cNvPr>
        <xdr:cNvSpPr/>
      </xdr:nvSpPr>
      <xdr:spPr>
        <a:xfrm>
          <a:off x="331216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1" name="フローチャート: 判断 180">
          <a:extLst>
            <a:ext uri="{FF2B5EF4-FFF2-40B4-BE49-F238E27FC236}">
              <a16:creationId xmlns:a16="http://schemas.microsoft.com/office/drawing/2014/main" id="{ADCDEB0C-FE9E-40E2-9C46-29957E418F4F}"/>
            </a:ext>
          </a:extLst>
        </xdr:cNvPr>
        <xdr:cNvSpPr/>
      </xdr:nvSpPr>
      <xdr:spPr>
        <a:xfrm>
          <a:off x="25146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2" name="フローチャート: 判断 181">
          <a:extLst>
            <a:ext uri="{FF2B5EF4-FFF2-40B4-BE49-F238E27FC236}">
              <a16:creationId xmlns:a16="http://schemas.microsoft.com/office/drawing/2014/main" id="{DE33721E-0F24-423C-9322-2E76E30CF913}"/>
            </a:ext>
          </a:extLst>
        </xdr:cNvPr>
        <xdr:cNvSpPr/>
      </xdr:nvSpPr>
      <xdr:spPr>
        <a:xfrm>
          <a:off x="17399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3" name="フローチャート: 判断 182">
          <a:extLst>
            <a:ext uri="{FF2B5EF4-FFF2-40B4-BE49-F238E27FC236}">
              <a16:creationId xmlns:a16="http://schemas.microsoft.com/office/drawing/2014/main" id="{8F7EFE50-528A-46B8-B2EC-9D1298C959EC}"/>
            </a:ext>
          </a:extLst>
        </xdr:cNvPr>
        <xdr:cNvSpPr/>
      </xdr:nvSpPr>
      <xdr:spPr>
        <a:xfrm>
          <a:off x="965200" y="1000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38F7AEB-B9CA-44E9-A135-DDA5B1FDB0F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B3C8D1-3284-450D-8712-5274BC79893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4FBC7C9-0E8D-4189-B1B0-E8BA4536E8F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D8005D0-1355-4424-9420-29DB56DC7F4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0D77443-EC99-4D75-993B-C88A301E4E6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9" name="楕円 188">
          <a:extLst>
            <a:ext uri="{FF2B5EF4-FFF2-40B4-BE49-F238E27FC236}">
              <a16:creationId xmlns:a16="http://schemas.microsoft.com/office/drawing/2014/main" id="{A4BE1BA7-7CCB-4CD2-A73F-0BDD521CEA37}"/>
            </a:ext>
          </a:extLst>
        </xdr:cNvPr>
        <xdr:cNvSpPr/>
      </xdr:nvSpPr>
      <xdr:spPr>
        <a:xfrm>
          <a:off x="403606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9EA170C4-F298-4722-934F-900F88B87E5A}"/>
            </a:ext>
          </a:extLst>
        </xdr:cNvPr>
        <xdr:cNvSpPr txBox="1"/>
      </xdr:nvSpPr>
      <xdr:spPr>
        <a:xfrm>
          <a:off x="412496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91" name="楕円 190">
          <a:extLst>
            <a:ext uri="{FF2B5EF4-FFF2-40B4-BE49-F238E27FC236}">
              <a16:creationId xmlns:a16="http://schemas.microsoft.com/office/drawing/2014/main" id="{31D7705D-F611-4E1B-961E-FB43A5EC9690}"/>
            </a:ext>
          </a:extLst>
        </xdr:cNvPr>
        <xdr:cNvSpPr/>
      </xdr:nvSpPr>
      <xdr:spPr>
        <a:xfrm>
          <a:off x="3312160" y="1019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62865</xdr:rowOff>
    </xdr:to>
    <xdr:cxnSp macro="">
      <xdr:nvCxnSpPr>
        <xdr:cNvPr id="192" name="直線コネクタ 191">
          <a:extLst>
            <a:ext uri="{FF2B5EF4-FFF2-40B4-BE49-F238E27FC236}">
              <a16:creationId xmlns:a16="http://schemas.microsoft.com/office/drawing/2014/main" id="{3F4FB4E2-A98A-4D67-98B2-144636D8E31C}"/>
            </a:ext>
          </a:extLst>
        </xdr:cNvPr>
        <xdr:cNvCxnSpPr/>
      </xdr:nvCxnSpPr>
      <xdr:spPr>
        <a:xfrm>
          <a:off x="3355340" y="10245090"/>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130175</xdr:rowOff>
    </xdr:from>
    <xdr:to>
      <xdr:col>15</xdr:col>
      <xdr:colOff>101600</xdr:colOff>
      <xdr:row>61</xdr:row>
      <xdr:rowOff>60325</xdr:rowOff>
    </xdr:to>
    <xdr:sp macro="" textlink="">
      <xdr:nvSpPr>
        <xdr:cNvPr id="193" name="楕円 192">
          <a:extLst>
            <a:ext uri="{FF2B5EF4-FFF2-40B4-BE49-F238E27FC236}">
              <a16:creationId xmlns:a16="http://schemas.microsoft.com/office/drawing/2014/main" id="{F4E8F64C-E078-4FC2-8C3D-67E9E65BB74C}"/>
            </a:ext>
          </a:extLst>
        </xdr:cNvPr>
        <xdr:cNvSpPr/>
      </xdr:nvSpPr>
      <xdr:spPr>
        <a:xfrm>
          <a:off x="2514600" y="1018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19050</xdr:rowOff>
    </xdr:to>
    <xdr:cxnSp macro="">
      <xdr:nvCxnSpPr>
        <xdr:cNvPr id="194" name="直線コネクタ 193">
          <a:extLst>
            <a:ext uri="{FF2B5EF4-FFF2-40B4-BE49-F238E27FC236}">
              <a16:creationId xmlns:a16="http://schemas.microsoft.com/office/drawing/2014/main" id="{2C78F872-2EC7-42BA-9646-BA4DE02E663E}"/>
            </a:ext>
          </a:extLst>
        </xdr:cNvPr>
        <xdr:cNvCxnSpPr/>
      </xdr:nvCxnSpPr>
      <xdr:spPr>
        <a:xfrm>
          <a:off x="2565400" y="1023556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a:extLst>
            <a:ext uri="{FF2B5EF4-FFF2-40B4-BE49-F238E27FC236}">
              <a16:creationId xmlns:a16="http://schemas.microsoft.com/office/drawing/2014/main" id="{9BD5B79A-58D8-44AE-B754-E730652DCED9}"/>
            </a:ext>
          </a:extLst>
        </xdr:cNvPr>
        <xdr:cNvSpPr/>
      </xdr:nvSpPr>
      <xdr:spPr>
        <a:xfrm>
          <a:off x="173990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9525</xdr:rowOff>
    </xdr:to>
    <xdr:cxnSp macro="">
      <xdr:nvCxnSpPr>
        <xdr:cNvPr id="196" name="直線コネクタ 195">
          <a:extLst>
            <a:ext uri="{FF2B5EF4-FFF2-40B4-BE49-F238E27FC236}">
              <a16:creationId xmlns:a16="http://schemas.microsoft.com/office/drawing/2014/main" id="{8BF57E4F-812E-4FBA-B649-C3CC5824AC30}"/>
            </a:ext>
          </a:extLst>
        </xdr:cNvPr>
        <xdr:cNvCxnSpPr/>
      </xdr:nvCxnSpPr>
      <xdr:spPr>
        <a:xfrm>
          <a:off x="1790700" y="1019556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99695</xdr:rowOff>
    </xdr:from>
    <xdr:to>
      <xdr:col>6</xdr:col>
      <xdr:colOff>38100</xdr:colOff>
      <xdr:row>61</xdr:row>
      <xdr:rowOff>29845</xdr:rowOff>
    </xdr:to>
    <xdr:sp macro="" textlink="">
      <xdr:nvSpPr>
        <xdr:cNvPr id="197" name="楕円 196">
          <a:extLst>
            <a:ext uri="{FF2B5EF4-FFF2-40B4-BE49-F238E27FC236}">
              <a16:creationId xmlns:a16="http://schemas.microsoft.com/office/drawing/2014/main" id="{F0EF24F2-E346-4629-9E15-625A6D815CD4}"/>
            </a:ext>
          </a:extLst>
        </xdr:cNvPr>
        <xdr:cNvSpPr/>
      </xdr:nvSpPr>
      <xdr:spPr>
        <a:xfrm>
          <a:off x="965200" y="1015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150495</xdr:rowOff>
    </xdr:to>
    <xdr:cxnSp macro="">
      <xdr:nvCxnSpPr>
        <xdr:cNvPr id="198" name="直線コネクタ 197">
          <a:extLst>
            <a:ext uri="{FF2B5EF4-FFF2-40B4-BE49-F238E27FC236}">
              <a16:creationId xmlns:a16="http://schemas.microsoft.com/office/drawing/2014/main" id="{C35895DF-8D26-40BE-A526-7A68EB133D30}"/>
            </a:ext>
          </a:extLst>
        </xdr:cNvPr>
        <xdr:cNvCxnSpPr/>
      </xdr:nvCxnSpPr>
      <xdr:spPr>
        <a:xfrm flipV="1">
          <a:off x="1008380" y="1019556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9" name="n_1aveValue【体育館・プール】&#10;有形固定資産減価償却率">
          <a:extLst>
            <a:ext uri="{FF2B5EF4-FFF2-40B4-BE49-F238E27FC236}">
              <a16:creationId xmlns:a16="http://schemas.microsoft.com/office/drawing/2014/main" id="{642A16F7-1BB7-473A-8274-B1BB1C00CC76}"/>
            </a:ext>
          </a:extLst>
        </xdr:cNvPr>
        <xdr:cNvSpPr txBox="1"/>
      </xdr:nvSpPr>
      <xdr:spPr>
        <a:xfrm>
          <a:off x="317056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DB5AC02C-8671-42AF-A54B-53DD3AB622D2}"/>
            </a:ext>
          </a:extLst>
        </xdr:cNvPr>
        <xdr:cNvSpPr txBox="1"/>
      </xdr:nvSpPr>
      <xdr:spPr>
        <a:xfrm>
          <a:off x="238570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1" name="n_3aveValue【体育館・プール】&#10;有形固定資産減価償却率">
          <a:extLst>
            <a:ext uri="{FF2B5EF4-FFF2-40B4-BE49-F238E27FC236}">
              <a16:creationId xmlns:a16="http://schemas.microsoft.com/office/drawing/2014/main" id="{CD297223-854D-4074-8572-99537BF06DE4}"/>
            </a:ext>
          </a:extLst>
        </xdr:cNvPr>
        <xdr:cNvSpPr txBox="1"/>
      </xdr:nvSpPr>
      <xdr:spPr>
        <a:xfrm>
          <a:off x="16110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32F7070C-96B0-4E93-9DD0-F9166A67A677}"/>
            </a:ext>
          </a:extLst>
        </xdr:cNvPr>
        <xdr:cNvSpPr txBox="1"/>
      </xdr:nvSpPr>
      <xdr:spPr>
        <a:xfrm>
          <a:off x="8363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203" name="n_1mainValue【体育館・プール】&#10;有形固定資産減価償却率">
          <a:extLst>
            <a:ext uri="{FF2B5EF4-FFF2-40B4-BE49-F238E27FC236}">
              <a16:creationId xmlns:a16="http://schemas.microsoft.com/office/drawing/2014/main" id="{7C34E17C-CDE6-4D82-ABC5-1D31D4980551}"/>
            </a:ext>
          </a:extLst>
        </xdr:cNvPr>
        <xdr:cNvSpPr txBox="1"/>
      </xdr:nvSpPr>
      <xdr:spPr>
        <a:xfrm>
          <a:off x="317056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204" name="n_2mainValue【体育館・プール】&#10;有形固定資産減価償却率">
          <a:extLst>
            <a:ext uri="{FF2B5EF4-FFF2-40B4-BE49-F238E27FC236}">
              <a16:creationId xmlns:a16="http://schemas.microsoft.com/office/drawing/2014/main" id="{21A2EC1D-A6F1-4EE0-8B15-67C6EB58C37A}"/>
            </a:ext>
          </a:extLst>
        </xdr:cNvPr>
        <xdr:cNvSpPr txBox="1"/>
      </xdr:nvSpPr>
      <xdr:spPr>
        <a:xfrm>
          <a:off x="238570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5" name="n_3mainValue【体育館・プール】&#10;有形固定資産減価償却率">
          <a:extLst>
            <a:ext uri="{FF2B5EF4-FFF2-40B4-BE49-F238E27FC236}">
              <a16:creationId xmlns:a16="http://schemas.microsoft.com/office/drawing/2014/main" id="{6AED0045-DC6A-4ED5-8D6B-62504DFE8407}"/>
            </a:ext>
          </a:extLst>
        </xdr:cNvPr>
        <xdr:cNvSpPr txBox="1"/>
      </xdr:nvSpPr>
      <xdr:spPr>
        <a:xfrm>
          <a:off x="16110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20972</xdr:rowOff>
    </xdr:from>
    <xdr:ext cx="405111" cy="259045"/>
    <xdr:sp macro="" textlink="">
      <xdr:nvSpPr>
        <xdr:cNvPr id="206" name="n_4mainValue【体育館・プール】&#10;有形固定資産減価償却率">
          <a:extLst>
            <a:ext uri="{FF2B5EF4-FFF2-40B4-BE49-F238E27FC236}">
              <a16:creationId xmlns:a16="http://schemas.microsoft.com/office/drawing/2014/main" id="{6D264801-7134-4BC4-AE9F-C9F6C658B848}"/>
            </a:ext>
          </a:extLst>
        </xdr:cNvPr>
        <xdr:cNvSpPr txBox="1"/>
      </xdr:nvSpPr>
      <xdr:spPr>
        <a:xfrm>
          <a:off x="83630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E32920D-7812-4A2A-B26F-48C1DD21921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52D1A6C-1E55-4EF8-8A54-33F0AD8D4F2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FFBF141-B4A6-4DA7-A834-BE92CF53666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14ABD09-CC14-457E-ACF9-05F99B9A92F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185E1A0-7D30-49A4-8105-1AA9335B3AB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076F95C-92E9-4B76-8883-8529C91B4DE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6B3296C-1874-4BF1-867A-D08850F343D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67733DE-A81C-4DF1-9FF9-A35FD186679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C384F79-72EC-4B14-BDF7-086978CC2ED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323E2A0-AEB4-4CC8-928A-9424D952125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197E0ED-A6EE-4E5A-A6C0-0E6ACD04E17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B527AF0-1BF3-40D3-B9B2-858179673448}"/>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A45428B-9DD9-4A0F-8292-CD04CFD8709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DE45F423-44F0-44EA-B07F-8AB31B712EA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081C8F5-60C6-4174-8E81-1195731CBE2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0C2F51D-E628-472E-9E00-D0BCB31D19B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3CB0ACA-693A-49BF-98C7-336255074DB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33A335F-09BD-41FA-ABBA-4DF70D1E6D77}"/>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B3FE99A-E71F-4B9E-878F-347B51932E0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F103947E-8F91-4F57-9D0D-CB5436E53B9A}"/>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3D68F3E-9F80-4C5A-8903-19E8DA3997E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160B30E-140C-444E-BC6D-B3C8E9D1A00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0BD84F2-5043-479A-8FB7-131F15A8E3F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1C654108-78F9-4403-8FD7-25B2F9477308}"/>
            </a:ext>
          </a:extLst>
        </xdr:cNvPr>
        <xdr:cNvCxnSpPr/>
      </xdr:nvCxnSpPr>
      <xdr:spPr>
        <a:xfrm flipV="1">
          <a:off x="9219565" y="954786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5C5EC8FB-600B-4C42-ABEA-32F8C71487AF}"/>
            </a:ext>
          </a:extLst>
        </xdr:cNvPr>
        <xdr:cNvSpPr txBox="1"/>
      </xdr:nvSpPr>
      <xdr:spPr>
        <a:xfrm>
          <a:off x="92583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26DFD65E-9670-4799-B029-D8F70C7C5CE5}"/>
            </a:ext>
          </a:extLst>
        </xdr:cNvPr>
        <xdr:cNvCxnSpPr/>
      </xdr:nvCxnSpPr>
      <xdr:spPr>
        <a:xfrm>
          <a:off x="9154160" y="1070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2FF3A15E-2DF7-42FD-9BB6-DF52AFFF2747}"/>
            </a:ext>
          </a:extLst>
        </xdr:cNvPr>
        <xdr:cNvSpPr txBox="1"/>
      </xdr:nvSpPr>
      <xdr:spPr>
        <a:xfrm>
          <a:off x="9258300"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6E40A259-BB58-46F3-AF9A-9F5488EC3C45}"/>
            </a:ext>
          </a:extLst>
        </xdr:cNvPr>
        <xdr:cNvCxnSpPr/>
      </xdr:nvCxnSpPr>
      <xdr:spPr>
        <a:xfrm>
          <a:off x="915416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a:extLst>
            <a:ext uri="{FF2B5EF4-FFF2-40B4-BE49-F238E27FC236}">
              <a16:creationId xmlns:a16="http://schemas.microsoft.com/office/drawing/2014/main" id="{17329231-FAAD-47A7-9589-2548623DCA04}"/>
            </a:ext>
          </a:extLst>
        </xdr:cNvPr>
        <xdr:cNvSpPr txBox="1"/>
      </xdr:nvSpPr>
      <xdr:spPr>
        <a:xfrm>
          <a:off x="9258300" y="1041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7CEE6981-9983-4AAC-890D-D8DC97E3B08E}"/>
            </a:ext>
          </a:extLst>
        </xdr:cNvPr>
        <xdr:cNvSpPr/>
      </xdr:nvSpPr>
      <xdr:spPr>
        <a:xfrm>
          <a:off x="919226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135890</xdr:rowOff>
    </xdr:from>
    <xdr:to>
      <xdr:col>50</xdr:col>
      <xdr:colOff>165100</xdr:colOff>
      <xdr:row>62</xdr:row>
      <xdr:rowOff>66040</xdr:rowOff>
    </xdr:to>
    <xdr:sp macro="" textlink="">
      <xdr:nvSpPr>
        <xdr:cNvPr id="237" name="フローチャート: 判断 236">
          <a:extLst>
            <a:ext uri="{FF2B5EF4-FFF2-40B4-BE49-F238E27FC236}">
              <a16:creationId xmlns:a16="http://schemas.microsoft.com/office/drawing/2014/main" id="{F74ABB10-9058-4A77-94DA-229161CA3F37}"/>
            </a:ext>
          </a:extLst>
        </xdr:cNvPr>
        <xdr:cNvSpPr/>
      </xdr:nvSpPr>
      <xdr:spPr>
        <a:xfrm>
          <a:off x="844550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38" name="フローチャート: 判断 237">
          <a:extLst>
            <a:ext uri="{FF2B5EF4-FFF2-40B4-BE49-F238E27FC236}">
              <a16:creationId xmlns:a16="http://schemas.microsoft.com/office/drawing/2014/main" id="{BAFF53EC-B4D5-47C4-B4CB-64BD48471F73}"/>
            </a:ext>
          </a:extLst>
        </xdr:cNvPr>
        <xdr:cNvSpPr/>
      </xdr:nvSpPr>
      <xdr:spPr>
        <a:xfrm>
          <a:off x="7670800" y="10384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156845</xdr:rowOff>
    </xdr:from>
    <xdr:to>
      <xdr:col>41</xdr:col>
      <xdr:colOff>101600</xdr:colOff>
      <xdr:row>62</xdr:row>
      <xdr:rowOff>86995</xdr:rowOff>
    </xdr:to>
    <xdr:sp macro="" textlink="">
      <xdr:nvSpPr>
        <xdr:cNvPr id="239" name="フローチャート: 判断 238">
          <a:extLst>
            <a:ext uri="{FF2B5EF4-FFF2-40B4-BE49-F238E27FC236}">
              <a16:creationId xmlns:a16="http://schemas.microsoft.com/office/drawing/2014/main" id="{FAE0A66C-2026-490C-9AD5-BE5E54AECB3B}"/>
            </a:ext>
          </a:extLst>
        </xdr:cNvPr>
        <xdr:cNvSpPr/>
      </xdr:nvSpPr>
      <xdr:spPr>
        <a:xfrm>
          <a:off x="6873240" y="10382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164465</xdr:rowOff>
    </xdr:from>
    <xdr:to>
      <xdr:col>36</xdr:col>
      <xdr:colOff>165100</xdr:colOff>
      <xdr:row>62</xdr:row>
      <xdr:rowOff>94615</xdr:rowOff>
    </xdr:to>
    <xdr:sp macro="" textlink="">
      <xdr:nvSpPr>
        <xdr:cNvPr id="240" name="フローチャート: 判断 239">
          <a:extLst>
            <a:ext uri="{FF2B5EF4-FFF2-40B4-BE49-F238E27FC236}">
              <a16:creationId xmlns:a16="http://schemas.microsoft.com/office/drawing/2014/main" id="{C51FCC9E-02BB-4BC6-9CDF-C7008539FC3D}"/>
            </a:ext>
          </a:extLst>
        </xdr:cNvPr>
        <xdr:cNvSpPr/>
      </xdr:nvSpPr>
      <xdr:spPr>
        <a:xfrm>
          <a:off x="6098540" y="10390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349CFF9-47B7-4C79-A7FE-78DF1F2136D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36C4384-2754-462D-B0A5-6C5C2CFCA47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37E431-3A2B-4C90-A26D-282FE588359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4A38223-3D94-4AC9-8C8E-70EA0247EC2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9CDCBB-6076-48C9-A407-628AB99F300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246" name="楕円 245">
          <a:extLst>
            <a:ext uri="{FF2B5EF4-FFF2-40B4-BE49-F238E27FC236}">
              <a16:creationId xmlns:a16="http://schemas.microsoft.com/office/drawing/2014/main" id="{46774C83-FBC8-4266-8AD1-42BF36FF32A3}"/>
            </a:ext>
          </a:extLst>
        </xdr:cNvPr>
        <xdr:cNvSpPr/>
      </xdr:nvSpPr>
      <xdr:spPr>
        <a:xfrm>
          <a:off x="9192260" y="10417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46372</xdr:rowOff>
    </xdr:from>
    <xdr:ext cx="469744" cy="259045"/>
    <xdr:sp macro="" textlink="">
      <xdr:nvSpPr>
        <xdr:cNvPr id="247" name="【体育館・プール】&#10;一人当たり面積該当値テキスト">
          <a:extLst>
            <a:ext uri="{FF2B5EF4-FFF2-40B4-BE49-F238E27FC236}">
              <a16:creationId xmlns:a16="http://schemas.microsoft.com/office/drawing/2014/main" id="{5E7B4562-B07F-4007-BFEC-DB63A2A6C6B0}"/>
            </a:ext>
          </a:extLst>
        </xdr:cNvPr>
        <xdr:cNvSpPr txBox="1"/>
      </xdr:nvSpPr>
      <xdr:spPr>
        <a:xfrm>
          <a:off x="9258300"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27305</xdr:rowOff>
    </xdr:from>
    <xdr:to>
      <xdr:col>50</xdr:col>
      <xdr:colOff>165100</xdr:colOff>
      <xdr:row>62</xdr:row>
      <xdr:rowOff>128905</xdr:rowOff>
    </xdr:to>
    <xdr:sp macro="" textlink="">
      <xdr:nvSpPr>
        <xdr:cNvPr id="248" name="楕円 247">
          <a:extLst>
            <a:ext uri="{FF2B5EF4-FFF2-40B4-BE49-F238E27FC236}">
              <a16:creationId xmlns:a16="http://schemas.microsoft.com/office/drawing/2014/main" id="{FCEBC52B-6059-4509-89A7-396B90A1ACB9}"/>
            </a:ext>
          </a:extLst>
        </xdr:cNvPr>
        <xdr:cNvSpPr/>
      </xdr:nvSpPr>
      <xdr:spPr>
        <a:xfrm>
          <a:off x="8445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78105</xdr:rowOff>
    </xdr:to>
    <xdr:cxnSp macro="">
      <xdr:nvCxnSpPr>
        <xdr:cNvPr id="249" name="直線コネクタ 248">
          <a:extLst>
            <a:ext uri="{FF2B5EF4-FFF2-40B4-BE49-F238E27FC236}">
              <a16:creationId xmlns:a16="http://schemas.microsoft.com/office/drawing/2014/main" id="{0B66DCCE-9E9B-4E08-9DA1-A03669125291}"/>
            </a:ext>
          </a:extLst>
        </xdr:cNvPr>
        <xdr:cNvCxnSpPr/>
      </xdr:nvCxnSpPr>
      <xdr:spPr>
        <a:xfrm flipV="1">
          <a:off x="8496300" y="10467975"/>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50" name="楕円 249">
          <a:extLst>
            <a:ext uri="{FF2B5EF4-FFF2-40B4-BE49-F238E27FC236}">
              <a16:creationId xmlns:a16="http://schemas.microsoft.com/office/drawing/2014/main" id="{57396B35-AACC-4944-81E3-695024C23934}"/>
            </a:ext>
          </a:extLst>
        </xdr:cNvPr>
        <xdr:cNvSpPr/>
      </xdr:nvSpPr>
      <xdr:spPr>
        <a:xfrm>
          <a:off x="7670800" y="10422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78105</xdr:rowOff>
    </xdr:from>
    <xdr:to>
      <xdr:col>50</xdr:col>
      <xdr:colOff>114300</xdr:colOff>
      <xdr:row>62</xdr:row>
      <xdr:rowOff>80010</xdr:rowOff>
    </xdr:to>
    <xdr:cxnSp macro="">
      <xdr:nvCxnSpPr>
        <xdr:cNvPr id="251" name="直線コネクタ 250">
          <a:extLst>
            <a:ext uri="{FF2B5EF4-FFF2-40B4-BE49-F238E27FC236}">
              <a16:creationId xmlns:a16="http://schemas.microsoft.com/office/drawing/2014/main" id="{22C28297-8896-49B8-A681-F762070B1582}"/>
            </a:ext>
          </a:extLst>
        </xdr:cNvPr>
        <xdr:cNvCxnSpPr/>
      </xdr:nvCxnSpPr>
      <xdr:spPr>
        <a:xfrm flipV="1">
          <a:off x="7713980" y="1047178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31115</xdr:rowOff>
    </xdr:from>
    <xdr:to>
      <xdr:col>41</xdr:col>
      <xdr:colOff>101600</xdr:colOff>
      <xdr:row>62</xdr:row>
      <xdr:rowOff>132715</xdr:rowOff>
    </xdr:to>
    <xdr:sp macro="" textlink="">
      <xdr:nvSpPr>
        <xdr:cNvPr id="252" name="楕円 251">
          <a:extLst>
            <a:ext uri="{FF2B5EF4-FFF2-40B4-BE49-F238E27FC236}">
              <a16:creationId xmlns:a16="http://schemas.microsoft.com/office/drawing/2014/main" id="{5D29E8E7-F259-44E6-BC56-B30C49DCCD3D}"/>
            </a:ext>
          </a:extLst>
        </xdr:cNvPr>
        <xdr:cNvSpPr/>
      </xdr:nvSpPr>
      <xdr:spPr>
        <a:xfrm>
          <a:off x="687324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81915</xdr:rowOff>
    </xdr:to>
    <xdr:cxnSp macro="">
      <xdr:nvCxnSpPr>
        <xdr:cNvPr id="253" name="直線コネクタ 252">
          <a:extLst>
            <a:ext uri="{FF2B5EF4-FFF2-40B4-BE49-F238E27FC236}">
              <a16:creationId xmlns:a16="http://schemas.microsoft.com/office/drawing/2014/main" id="{EE1782CB-A5DB-4CC6-B687-70F2EDD30E15}"/>
            </a:ext>
          </a:extLst>
        </xdr:cNvPr>
        <xdr:cNvCxnSpPr/>
      </xdr:nvCxnSpPr>
      <xdr:spPr>
        <a:xfrm flipV="1">
          <a:off x="6924040" y="1047369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4" name="楕円 253">
          <a:extLst>
            <a:ext uri="{FF2B5EF4-FFF2-40B4-BE49-F238E27FC236}">
              <a16:creationId xmlns:a16="http://schemas.microsoft.com/office/drawing/2014/main" id="{67CA4B3C-3ACF-457F-AECD-26F18B969459}"/>
            </a:ext>
          </a:extLst>
        </xdr:cNvPr>
        <xdr:cNvSpPr/>
      </xdr:nvSpPr>
      <xdr:spPr>
        <a:xfrm>
          <a:off x="60985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81915</xdr:rowOff>
    </xdr:from>
    <xdr:to>
      <xdr:col>41</xdr:col>
      <xdr:colOff>50800</xdr:colOff>
      <xdr:row>62</xdr:row>
      <xdr:rowOff>85725</xdr:rowOff>
    </xdr:to>
    <xdr:cxnSp macro="">
      <xdr:nvCxnSpPr>
        <xdr:cNvPr id="255" name="直線コネクタ 254">
          <a:extLst>
            <a:ext uri="{FF2B5EF4-FFF2-40B4-BE49-F238E27FC236}">
              <a16:creationId xmlns:a16="http://schemas.microsoft.com/office/drawing/2014/main" id="{19497994-A5E0-4150-99D6-ED34F1623E1B}"/>
            </a:ext>
          </a:extLst>
        </xdr:cNvPr>
        <xdr:cNvCxnSpPr/>
      </xdr:nvCxnSpPr>
      <xdr:spPr>
        <a:xfrm flipV="1">
          <a:off x="6149340" y="1047559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82567</xdr:rowOff>
    </xdr:from>
    <xdr:ext cx="469744" cy="259045"/>
    <xdr:sp macro="" textlink="">
      <xdr:nvSpPr>
        <xdr:cNvPr id="256" name="n_1aveValue【体育館・プール】&#10;一人当たり面積">
          <a:extLst>
            <a:ext uri="{FF2B5EF4-FFF2-40B4-BE49-F238E27FC236}">
              <a16:creationId xmlns:a16="http://schemas.microsoft.com/office/drawing/2014/main" id="{150D3EE1-1009-4A43-AF5E-4DED1C601AAD}"/>
            </a:ext>
          </a:extLst>
        </xdr:cNvPr>
        <xdr:cNvSpPr txBox="1"/>
      </xdr:nvSpPr>
      <xdr:spPr>
        <a:xfrm>
          <a:off x="827158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57" name="n_2aveValue【体育館・プール】&#10;一人当たり面積">
          <a:extLst>
            <a:ext uri="{FF2B5EF4-FFF2-40B4-BE49-F238E27FC236}">
              <a16:creationId xmlns:a16="http://schemas.microsoft.com/office/drawing/2014/main" id="{39F2E943-7C21-4B20-AD15-BAAA9B48A860}"/>
            </a:ext>
          </a:extLst>
        </xdr:cNvPr>
        <xdr:cNvSpPr txBox="1"/>
      </xdr:nvSpPr>
      <xdr:spPr>
        <a:xfrm>
          <a:off x="750958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103522</xdr:rowOff>
    </xdr:from>
    <xdr:ext cx="469744" cy="259045"/>
    <xdr:sp macro="" textlink="">
      <xdr:nvSpPr>
        <xdr:cNvPr id="258" name="n_3aveValue【体育館・プール】&#10;一人当たり面積">
          <a:extLst>
            <a:ext uri="{FF2B5EF4-FFF2-40B4-BE49-F238E27FC236}">
              <a16:creationId xmlns:a16="http://schemas.microsoft.com/office/drawing/2014/main" id="{A464959C-9DA6-4F3C-A232-C60310281A43}"/>
            </a:ext>
          </a:extLst>
        </xdr:cNvPr>
        <xdr:cNvSpPr txBox="1"/>
      </xdr:nvSpPr>
      <xdr:spPr>
        <a:xfrm>
          <a:off x="671202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111142</xdr:rowOff>
    </xdr:from>
    <xdr:ext cx="469744" cy="259045"/>
    <xdr:sp macro="" textlink="">
      <xdr:nvSpPr>
        <xdr:cNvPr id="259" name="n_4aveValue【体育館・プール】&#10;一人当たり面積">
          <a:extLst>
            <a:ext uri="{FF2B5EF4-FFF2-40B4-BE49-F238E27FC236}">
              <a16:creationId xmlns:a16="http://schemas.microsoft.com/office/drawing/2014/main" id="{92B79204-2E9A-486B-943B-3843A06A8F75}"/>
            </a:ext>
          </a:extLst>
        </xdr:cNvPr>
        <xdr:cNvSpPr txBox="1"/>
      </xdr:nvSpPr>
      <xdr:spPr>
        <a:xfrm>
          <a:off x="5937327" y="101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120032</xdr:rowOff>
    </xdr:from>
    <xdr:ext cx="469744" cy="259045"/>
    <xdr:sp macro="" textlink="">
      <xdr:nvSpPr>
        <xdr:cNvPr id="260" name="n_1mainValue【体育館・プール】&#10;一人当たり面積">
          <a:extLst>
            <a:ext uri="{FF2B5EF4-FFF2-40B4-BE49-F238E27FC236}">
              <a16:creationId xmlns:a16="http://schemas.microsoft.com/office/drawing/2014/main" id="{A5121597-635C-4099-97A4-BCA87D1F43E2}"/>
            </a:ext>
          </a:extLst>
        </xdr:cNvPr>
        <xdr:cNvSpPr txBox="1"/>
      </xdr:nvSpPr>
      <xdr:spPr>
        <a:xfrm>
          <a:off x="8271587" y="1051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61" name="n_2mainValue【体育館・プール】&#10;一人当たり面積">
          <a:extLst>
            <a:ext uri="{FF2B5EF4-FFF2-40B4-BE49-F238E27FC236}">
              <a16:creationId xmlns:a16="http://schemas.microsoft.com/office/drawing/2014/main" id="{44BC382B-F5C6-42E3-9B2D-A8BA940B6CD5}"/>
            </a:ext>
          </a:extLst>
        </xdr:cNvPr>
        <xdr:cNvSpPr txBox="1"/>
      </xdr:nvSpPr>
      <xdr:spPr>
        <a:xfrm>
          <a:off x="750958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123842</xdr:rowOff>
    </xdr:from>
    <xdr:ext cx="469744" cy="259045"/>
    <xdr:sp macro="" textlink="">
      <xdr:nvSpPr>
        <xdr:cNvPr id="262" name="n_3mainValue【体育館・プール】&#10;一人当たり面積">
          <a:extLst>
            <a:ext uri="{FF2B5EF4-FFF2-40B4-BE49-F238E27FC236}">
              <a16:creationId xmlns:a16="http://schemas.microsoft.com/office/drawing/2014/main" id="{935CA9CB-B5D2-45E0-AA48-707E9880B3C2}"/>
            </a:ext>
          </a:extLst>
        </xdr:cNvPr>
        <xdr:cNvSpPr txBox="1"/>
      </xdr:nvSpPr>
      <xdr:spPr>
        <a:xfrm>
          <a:off x="6712027" y="105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127652</xdr:rowOff>
    </xdr:from>
    <xdr:ext cx="469744" cy="259045"/>
    <xdr:sp macro="" textlink="">
      <xdr:nvSpPr>
        <xdr:cNvPr id="263" name="n_4mainValue【体育館・プール】&#10;一人当たり面積">
          <a:extLst>
            <a:ext uri="{FF2B5EF4-FFF2-40B4-BE49-F238E27FC236}">
              <a16:creationId xmlns:a16="http://schemas.microsoft.com/office/drawing/2014/main" id="{B595E8EB-096F-4E36-A5D5-0119FA870039}"/>
            </a:ext>
          </a:extLst>
        </xdr:cNvPr>
        <xdr:cNvSpPr txBox="1"/>
      </xdr:nvSpPr>
      <xdr:spPr>
        <a:xfrm>
          <a:off x="5937327" y="105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150D19D-EA97-46B8-A5E8-FB54E9A6B98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B27E9BC-BE78-47BC-80FF-3E36B2299F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1192217-C822-4DB3-A391-4151528848D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046865B-4DD3-439E-B686-1EF03240152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B058BED-4869-42C0-ADCB-A598D84B48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EDC52E7-E18A-4DD0-91D6-4F5E1E7B790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A8301BB-F801-45EC-AE9E-C88989E48DA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BE2DA0F-1EC6-4B2B-AD50-C2CB288F794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16AE751-23A5-4782-BBFA-C58BA699273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F47E050-FE48-4C40-9C39-2F38A2C1663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ACA31E2-A7BB-4DCC-AEEB-27B2DA89C1F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409B49FE-983C-440A-B940-C0BF62B575CB}"/>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54E0D1C7-6C80-41AF-BCC9-1FACFB31829F}"/>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60E2CF53-051D-43B3-A275-9750D28A4C6E}"/>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EDCA7CCB-246D-4F37-8610-520C1EBCCA42}"/>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314C4CED-24BF-46CB-842E-694056618BA4}"/>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9C4A38B9-DDC7-460A-A2A1-775379B76BC9}"/>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D58AEEF1-19EE-4613-93EC-63AC294E4397}"/>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7F6A932-90AD-4E9D-8007-83E49972B89B}"/>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66D93ED-3DB6-4DB0-A767-84795238689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FF6F1D4-4CC7-490B-8B92-951CF65D2A96}"/>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53F4578-9FB4-483D-A086-F871B09990A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22813906-6B4A-4AF3-B0B6-DE43756DF4D6}"/>
            </a:ext>
          </a:extLst>
        </xdr:cNvPr>
        <xdr:cNvCxnSpPr/>
      </xdr:nvCxnSpPr>
      <xdr:spPr>
        <a:xfrm flipV="1">
          <a:off x="4086225" y="13030962"/>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28544F0C-C680-4C48-988C-DAD967DBE65E}"/>
            </a:ext>
          </a:extLst>
        </xdr:cNvPr>
        <xdr:cNvSpPr txBox="1"/>
      </xdr:nvSpPr>
      <xdr:spPr>
        <a:xfrm>
          <a:off x="4124960" y="1437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D36D290F-49D8-4CA1-B82E-094FA5269DD5}"/>
            </a:ext>
          </a:extLst>
        </xdr:cNvPr>
        <xdr:cNvCxnSpPr/>
      </xdr:nvCxnSpPr>
      <xdr:spPr>
        <a:xfrm>
          <a:off x="4020820" y="1437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6DFEC6F6-0E8B-427C-8327-27EDAA52F5E8}"/>
            </a:ext>
          </a:extLst>
        </xdr:cNvPr>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382ED72A-F28F-48B4-B32C-E61B031BE26B}"/>
            </a:ext>
          </a:extLst>
        </xdr:cNvPr>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B99A1BF-807A-4989-957F-7F53552F29C2}"/>
            </a:ext>
          </a:extLst>
        </xdr:cNvPr>
        <xdr:cNvSpPr txBox="1"/>
      </xdr:nvSpPr>
      <xdr:spPr>
        <a:xfrm>
          <a:off x="4124960" y="1333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E63678A8-8B8D-4482-A64D-EBB2755FE7F6}"/>
            </a:ext>
          </a:extLst>
        </xdr:cNvPr>
        <xdr:cNvSpPr/>
      </xdr:nvSpPr>
      <xdr:spPr>
        <a:xfrm>
          <a:off x="4036060" y="13483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158750</xdr:rowOff>
    </xdr:from>
    <xdr:to>
      <xdr:col>20</xdr:col>
      <xdr:colOff>38100</xdr:colOff>
      <xdr:row>80</xdr:row>
      <xdr:rowOff>88900</xdr:rowOff>
    </xdr:to>
    <xdr:sp macro="" textlink="">
      <xdr:nvSpPr>
        <xdr:cNvPr id="293" name="フローチャート: 判断 292">
          <a:extLst>
            <a:ext uri="{FF2B5EF4-FFF2-40B4-BE49-F238E27FC236}">
              <a16:creationId xmlns:a16="http://schemas.microsoft.com/office/drawing/2014/main" id="{B439D0D6-E2A0-40C6-99E7-81AB57D5D68F}"/>
            </a:ext>
          </a:extLst>
        </xdr:cNvPr>
        <xdr:cNvSpPr/>
      </xdr:nvSpPr>
      <xdr:spPr>
        <a:xfrm>
          <a:off x="3312160" y="13402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76454</xdr:rowOff>
    </xdr:from>
    <xdr:to>
      <xdr:col>15</xdr:col>
      <xdr:colOff>101600</xdr:colOff>
      <xdr:row>80</xdr:row>
      <xdr:rowOff>6604</xdr:rowOff>
    </xdr:to>
    <xdr:sp macro="" textlink="">
      <xdr:nvSpPr>
        <xdr:cNvPr id="294" name="フローチャート: 判断 293">
          <a:extLst>
            <a:ext uri="{FF2B5EF4-FFF2-40B4-BE49-F238E27FC236}">
              <a16:creationId xmlns:a16="http://schemas.microsoft.com/office/drawing/2014/main" id="{DA9411A6-EA84-44A7-B963-AA91CF5E76E2}"/>
            </a:ext>
          </a:extLst>
        </xdr:cNvPr>
        <xdr:cNvSpPr/>
      </xdr:nvSpPr>
      <xdr:spPr>
        <a:xfrm>
          <a:off x="2514600" y="13320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95" name="フローチャート: 判断 294">
          <a:extLst>
            <a:ext uri="{FF2B5EF4-FFF2-40B4-BE49-F238E27FC236}">
              <a16:creationId xmlns:a16="http://schemas.microsoft.com/office/drawing/2014/main" id="{ED6C1A97-65FA-43BF-8EAA-B1BEE3A3B9D0}"/>
            </a:ext>
          </a:extLst>
        </xdr:cNvPr>
        <xdr:cNvSpPr/>
      </xdr:nvSpPr>
      <xdr:spPr>
        <a:xfrm>
          <a:off x="1739900" y="1328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46737</xdr:rowOff>
    </xdr:from>
    <xdr:to>
      <xdr:col>6</xdr:col>
      <xdr:colOff>38100</xdr:colOff>
      <xdr:row>79</xdr:row>
      <xdr:rowOff>148337</xdr:rowOff>
    </xdr:to>
    <xdr:sp macro="" textlink="">
      <xdr:nvSpPr>
        <xdr:cNvPr id="296" name="フローチャート: 判断 295">
          <a:extLst>
            <a:ext uri="{FF2B5EF4-FFF2-40B4-BE49-F238E27FC236}">
              <a16:creationId xmlns:a16="http://schemas.microsoft.com/office/drawing/2014/main" id="{1EDF99A6-FAF7-4448-8D81-A5D5C9FE2761}"/>
            </a:ext>
          </a:extLst>
        </xdr:cNvPr>
        <xdr:cNvSpPr/>
      </xdr:nvSpPr>
      <xdr:spPr>
        <a:xfrm>
          <a:off x="965200" y="1329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38790E-C34E-476D-9CBE-4AFEB0110EE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5F1E74B-1978-4F6E-A54A-3A6E8AFF067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39A0E0B-2CD9-4DEE-AE82-0FABFBE812D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5476753-B306-4A85-B1FE-F67948069B5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EAE4C64-BA4D-428B-848D-E498FB4DC4A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302" name="楕円 301">
          <a:extLst>
            <a:ext uri="{FF2B5EF4-FFF2-40B4-BE49-F238E27FC236}">
              <a16:creationId xmlns:a16="http://schemas.microsoft.com/office/drawing/2014/main" id="{8529A411-329C-48A0-B649-290FF7995EF0}"/>
            </a:ext>
          </a:extLst>
        </xdr:cNvPr>
        <xdr:cNvSpPr/>
      </xdr:nvSpPr>
      <xdr:spPr>
        <a:xfrm>
          <a:off x="4036060" y="13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27449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5F490BFF-BCA6-44C9-83D5-DB4C5FE70167}"/>
            </a:ext>
          </a:extLst>
        </xdr:cNvPr>
        <xdr:cNvSpPr txBox="1"/>
      </xdr:nvSpPr>
      <xdr:spPr>
        <a:xfrm>
          <a:off x="4124960" y="1394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4" name="楕円 303">
          <a:extLst>
            <a:ext uri="{FF2B5EF4-FFF2-40B4-BE49-F238E27FC236}">
              <a16:creationId xmlns:a16="http://schemas.microsoft.com/office/drawing/2014/main" id="{3D7535AC-2AB8-4411-8ECE-CF83510C440D}"/>
            </a:ext>
          </a:extLst>
        </xdr:cNvPr>
        <xdr:cNvSpPr/>
      </xdr:nvSpPr>
      <xdr:spPr>
        <a:xfrm>
          <a:off x="331216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99822</xdr:rowOff>
    </xdr:to>
    <xdr:cxnSp macro="">
      <xdr:nvCxnSpPr>
        <xdr:cNvPr id="305" name="直線コネクタ 304">
          <a:extLst>
            <a:ext uri="{FF2B5EF4-FFF2-40B4-BE49-F238E27FC236}">
              <a16:creationId xmlns:a16="http://schemas.microsoft.com/office/drawing/2014/main" id="{068914C6-589B-4982-A40D-3FE86A1D59C8}"/>
            </a:ext>
          </a:extLst>
        </xdr:cNvPr>
        <xdr:cNvCxnSpPr/>
      </xdr:nvCxnSpPr>
      <xdr:spPr>
        <a:xfrm>
          <a:off x="3355340" y="13975081"/>
          <a:ext cx="73152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06" name="楕円 305">
          <a:extLst>
            <a:ext uri="{FF2B5EF4-FFF2-40B4-BE49-F238E27FC236}">
              <a16:creationId xmlns:a16="http://schemas.microsoft.com/office/drawing/2014/main" id="{88B4B70B-793F-4AEB-95B0-AAC55512FDCF}"/>
            </a:ext>
          </a:extLst>
        </xdr:cNvPr>
        <xdr:cNvSpPr/>
      </xdr:nvSpPr>
      <xdr:spPr>
        <a:xfrm>
          <a:off x="251460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60961</xdr:rowOff>
    </xdr:to>
    <xdr:cxnSp macro="">
      <xdr:nvCxnSpPr>
        <xdr:cNvPr id="307" name="直線コネクタ 306">
          <a:extLst>
            <a:ext uri="{FF2B5EF4-FFF2-40B4-BE49-F238E27FC236}">
              <a16:creationId xmlns:a16="http://schemas.microsoft.com/office/drawing/2014/main" id="{5D905569-7C7A-4E51-AE80-7B994AD8E254}"/>
            </a:ext>
          </a:extLst>
        </xdr:cNvPr>
        <xdr:cNvCxnSpPr/>
      </xdr:nvCxnSpPr>
      <xdr:spPr>
        <a:xfrm>
          <a:off x="2565400" y="1392935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xdr:rowOff>
    </xdr:from>
    <xdr:to>
      <xdr:col>10</xdr:col>
      <xdr:colOff>165100</xdr:colOff>
      <xdr:row>84</xdr:row>
      <xdr:rowOff>104902</xdr:rowOff>
    </xdr:to>
    <xdr:sp macro="" textlink="">
      <xdr:nvSpPr>
        <xdr:cNvPr id="308" name="楕円 307">
          <a:extLst>
            <a:ext uri="{FF2B5EF4-FFF2-40B4-BE49-F238E27FC236}">
              <a16:creationId xmlns:a16="http://schemas.microsoft.com/office/drawing/2014/main" id="{087852A8-48D2-4D06-A011-307FC09E2D30}"/>
            </a:ext>
          </a:extLst>
        </xdr:cNvPr>
        <xdr:cNvSpPr/>
      </xdr:nvSpPr>
      <xdr:spPr>
        <a:xfrm>
          <a:off x="1739900" y="1408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84</xdr:row>
      <xdr:rowOff>54102</xdr:rowOff>
    </xdr:to>
    <xdr:cxnSp macro="">
      <xdr:nvCxnSpPr>
        <xdr:cNvPr id="309" name="直線コネクタ 308">
          <a:extLst>
            <a:ext uri="{FF2B5EF4-FFF2-40B4-BE49-F238E27FC236}">
              <a16:creationId xmlns:a16="http://schemas.microsoft.com/office/drawing/2014/main" id="{7BC5A7B2-31D3-43FD-B179-F046AB1C06A5}"/>
            </a:ext>
          </a:extLst>
        </xdr:cNvPr>
        <xdr:cNvCxnSpPr/>
      </xdr:nvCxnSpPr>
      <xdr:spPr>
        <a:xfrm flipV="1">
          <a:off x="1790700" y="13929359"/>
          <a:ext cx="774700" cy="20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133604</xdr:rowOff>
    </xdr:from>
    <xdr:to>
      <xdr:col>6</xdr:col>
      <xdr:colOff>38100</xdr:colOff>
      <xdr:row>84</xdr:row>
      <xdr:rowOff>63754</xdr:rowOff>
    </xdr:to>
    <xdr:sp macro="" textlink="">
      <xdr:nvSpPr>
        <xdr:cNvPr id="310" name="楕円 309">
          <a:extLst>
            <a:ext uri="{FF2B5EF4-FFF2-40B4-BE49-F238E27FC236}">
              <a16:creationId xmlns:a16="http://schemas.microsoft.com/office/drawing/2014/main" id="{FB15D9CA-4D53-43FA-9884-F8237473568D}"/>
            </a:ext>
          </a:extLst>
        </xdr:cNvPr>
        <xdr:cNvSpPr/>
      </xdr:nvSpPr>
      <xdr:spPr>
        <a:xfrm>
          <a:off x="965200" y="14047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12954</xdr:rowOff>
    </xdr:from>
    <xdr:to>
      <xdr:col>10</xdr:col>
      <xdr:colOff>114300</xdr:colOff>
      <xdr:row>84</xdr:row>
      <xdr:rowOff>54102</xdr:rowOff>
    </xdr:to>
    <xdr:cxnSp macro="">
      <xdr:nvCxnSpPr>
        <xdr:cNvPr id="311" name="直線コネクタ 310">
          <a:extLst>
            <a:ext uri="{FF2B5EF4-FFF2-40B4-BE49-F238E27FC236}">
              <a16:creationId xmlns:a16="http://schemas.microsoft.com/office/drawing/2014/main" id="{EC47EE34-F875-481A-AEBA-0D12C7C35197}"/>
            </a:ext>
          </a:extLst>
        </xdr:cNvPr>
        <xdr:cNvCxnSpPr/>
      </xdr:nvCxnSpPr>
      <xdr:spPr>
        <a:xfrm>
          <a:off x="1008380" y="14094714"/>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105427</xdr:rowOff>
    </xdr:from>
    <xdr:ext cx="405111" cy="259045"/>
    <xdr:sp macro="" textlink="">
      <xdr:nvSpPr>
        <xdr:cNvPr id="312" name="n_1aveValue【福祉施設】&#10;有形固定資産減価償却率">
          <a:extLst>
            <a:ext uri="{FF2B5EF4-FFF2-40B4-BE49-F238E27FC236}">
              <a16:creationId xmlns:a16="http://schemas.microsoft.com/office/drawing/2014/main" id="{E5ACCC37-3CE7-4F69-8C00-773AB80B7ABD}"/>
            </a:ext>
          </a:extLst>
        </xdr:cNvPr>
        <xdr:cNvSpPr txBox="1"/>
      </xdr:nvSpPr>
      <xdr:spPr>
        <a:xfrm>
          <a:off x="317056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313" name="n_2aveValue【福祉施設】&#10;有形固定資産減価償却率">
          <a:extLst>
            <a:ext uri="{FF2B5EF4-FFF2-40B4-BE49-F238E27FC236}">
              <a16:creationId xmlns:a16="http://schemas.microsoft.com/office/drawing/2014/main" id="{D916816D-D751-4F68-8B38-C2D15287B6E8}"/>
            </a:ext>
          </a:extLst>
        </xdr:cNvPr>
        <xdr:cNvSpPr txBox="1"/>
      </xdr:nvSpPr>
      <xdr:spPr>
        <a:xfrm>
          <a:off x="2385704" y="130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314" name="n_3aveValue【福祉施設】&#10;有形固定資産減価償却率">
          <a:extLst>
            <a:ext uri="{FF2B5EF4-FFF2-40B4-BE49-F238E27FC236}">
              <a16:creationId xmlns:a16="http://schemas.microsoft.com/office/drawing/2014/main" id="{30619F56-F469-4832-A86A-E32B4FD313BA}"/>
            </a:ext>
          </a:extLst>
        </xdr:cNvPr>
        <xdr:cNvSpPr txBox="1"/>
      </xdr:nvSpPr>
      <xdr:spPr>
        <a:xfrm>
          <a:off x="1611004" y="1306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164864</xdr:rowOff>
    </xdr:from>
    <xdr:ext cx="405111" cy="259045"/>
    <xdr:sp macro="" textlink="">
      <xdr:nvSpPr>
        <xdr:cNvPr id="315" name="n_4aveValue【福祉施設】&#10;有形固定資産減価償却率">
          <a:extLst>
            <a:ext uri="{FF2B5EF4-FFF2-40B4-BE49-F238E27FC236}">
              <a16:creationId xmlns:a16="http://schemas.microsoft.com/office/drawing/2014/main" id="{4ED36198-341C-4095-879F-7E79812190AE}"/>
            </a:ext>
          </a:extLst>
        </xdr:cNvPr>
        <xdr:cNvSpPr txBox="1"/>
      </xdr:nvSpPr>
      <xdr:spPr>
        <a:xfrm>
          <a:off x="836304" y="1307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6" name="n_1mainValue【福祉施設】&#10;有形固定資産減価償却率">
          <a:extLst>
            <a:ext uri="{FF2B5EF4-FFF2-40B4-BE49-F238E27FC236}">
              <a16:creationId xmlns:a16="http://schemas.microsoft.com/office/drawing/2014/main" id="{CE18843B-5205-4C27-B584-CAA7852CB9AB}"/>
            </a:ext>
          </a:extLst>
        </xdr:cNvPr>
        <xdr:cNvSpPr txBox="1"/>
      </xdr:nvSpPr>
      <xdr:spPr>
        <a:xfrm>
          <a:off x="317056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7" name="n_2mainValue【福祉施設】&#10;有形固定資産減価償却率">
          <a:extLst>
            <a:ext uri="{FF2B5EF4-FFF2-40B4-BE49-F238E27FC236}">
              <a16:creationId xmlns:a16="http://schemas.microsoft.com/office/drawing/2014/main" id="{5A7FDC95-7B50-4900-B1F3-C844D799B82B}"/>
            </a:ext>
          </a:extLst>
        </xdr:cNvPr>
        <xdr:cNvSpPr txBox="1"/>
      </xdr:nvSpPr>
      <xdr:spPr>
        <a:xfrm>
          <a:off x="23857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96029</xdr:rowOff>
    </xdr:from>
    <xdr:ext cx="405111" cy="259045"/>
    <xdr:sp macro="" textlink="">
      <xdr:nvSpPr>
        <xdr:cNvPr id="318" name="n_3mainValue【福祉施設】&#10;有形固定資産減価償却率">
          <a:extLst>
            <a:ext uri="{FF2B5EF4-FFF2-40B4-BE49-F238E27FC236}">
              <a16:creationId xmlns:a16="http://schemas.microsoft.com/office/drawing/2014/main" id="{28169A97-AA0A-44CA-A3CC-39C03D960759}"/>
            </a:ext>
          </a:extLst>
        </xdr:cNvPr>
        <xdr:cNvSpPr txBox="1"/>
      </xdr:nvSpPr>
      <xdr:spPr>
        <a:xfrm>
          <a:off x="1611004" y="1417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54881</xdr:rowOff>
    </xdr:from>
    <xdr:ext cx="405111" cy="259045"/>
    <xdr:sp macro="" textlink="">
      <xdr:nvSpPr>
        <xdr:cNvPr id="319" name="n_4mainValue【福祉施設】&#10;有形固定資産減価償却率">
          <a:extLst>
            <a:ext uri="{FF2B5EF4-FFF2-40B4-BE49-F238E27FC236}">
              <a16:creationId xmlns:a16="http://schemas.microsoft.com/office/drawing/2014/main" id="{C69B6E19-1631-47BE-80EB-2E2FFE88C97C}"/>
            </a:ext>
          </a:extLst>
        </xdr:cNvPr>
        <xdr:cNvSpPr txBox="1"/>
      </xdr:nvSpPr>
      <xdr:spPr>
        <a:xfrm>
          <a:off x="836304" y="141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43A1F14-84EC-43DC-9011-98504FBC5B4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CE53BFB-76C3-4204-A633-29FF0DBE0CD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3EFBAC4-DF9A-49C8-8BCF-10CEFD601FC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5354A54-F4B2-4244-8639-5434BCF811F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BD1735A-29BA-4E35-ADED-7C1B9543149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C9C5340-1E2A-423C-9825-717FE6898DC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427A6C6-6F79-4401-9B0B-BB79A2D9FAF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8C1DF57-0040-41D8-8404-6CEE1616633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19B7668-7E4A-48CF-B27D-677A6B4E9A8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12724B3-148B-4C4F-A833-2826F0A035B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DDD3CD7-81B8-498F-8195-A25E3506F5B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51CD5AA-2B56-4939-ADE5-BEE07B72BA2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611DAE6-29CC-4F16-9621-D8329AED177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8AF6D508-03F8-4072-ADB8-62141B873626}"/>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8EC1B6A-522B-4E6C-8572-CD8A9BABC77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10CA9A11-08F2-464D-AFCE-BABE0B4A36F9}"/>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ECC85C98-6534-4CF9-BF00-6F8756419B9A}"/>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B8594BF9-463D-48BB-AAD3-C8ADE414045E}"/>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B127C38-C9EE-4C41-8FB1-4294B4424B2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A37F83D2-D416-445D-A5FD-C4A1687E6702}"/>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9ABBC7BC-02CB-4DA3-A701-2A7FA7614FD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2C9EAB9D-C5A8-42C4-B097-529448BE0BE8}"/>
            </a:ext>
          </a:extLst>
        </xdr:cNvPr>
        <xdr:cNvCxnSpPr/>
      </xdr:nvCxnSpPr>
      <xdr:spPr>
        <a:xfrm flipV="1">
          <a:off x="9219565" y="13017245"/>
          <a:ext cx="0" cy="137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4F8736BC-8C7C-49E1-A00D-515B8E2AD8D7}"/>
            </a:ext>
          </a:extLst>
        </xdr:cNvPr>
        <xdr:cNvSpPr txBox="1"/>
      </xdr:nvSpPr>
      <xdr:spPr>
        <a:xfrm>
          <a:off x="925830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40B85C0E-CAD3-48ED-8174-04DEB2DA5FE6}"/>
            </a:ext>
          </a:extLst>
        </xdr:cNvPr>
        <xdr:cNvCxnSpPr/>
      </xdr:nvCxnSpPr>
      <xdr:spPr>
        <a:xfrm>
          <a:off x="915416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6EABB1E6-68F4-4B40-9C4B-38062D80C74A}"/>
            </a:ext>
          </a:extLst>
        </xdr:cNvPr>
        <xdr:cNvSpPr txBox="1"/>
      </xdr:nvSpPr>
      <xdr:spPr>
        <a:xfrm>
          <a:off x="9258300"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BE9A505E-F199-446F-A229-79628C6849F5}"/>
            </a:ext>
          </a:extLst>
        </xdr:cNvPr>
        <xdr:cNvCxnSpPr/>
      </xdr:nvCxnSpPr>
      <xdr:spPr>
        <a:xfrm>
          <a:off x="915416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46389A4F-7B4D-4482-B201-C79862F8D5F5}"/>
            </a:ext>
          </a:extLst>
        </xdr:cNvPr>
        <xdr:cNvSpPr txBox="1"/>
      </xdr:nvSpPr>
      <xdr:spPr>
        <a:xfrm>
          <a:off x="9258300" y="1358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5749E564-95F7-4223-846C-9875CF186EF0}"/>
            </a:ext>
          </a:extLst>
        </xdr:cNvPr>
        <xdr:cNvSpPr/>
      </xdr:nvSpPr>
      <xdr:spPr>
        <a:xfrm>
          <a:off x="91922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48" name="フローチャート: 判断 347">
          <a:extLst>
            <a:ext uri="{FF2B5EF4-FFF2-40B4-BE49-F238E27FC236}">
              <a16:creationId xmlns:a16="http://schemas.microsoft.com/office/drawing/2014/main" id="{CA810056-4094-415E-9496-5BE0CD1ADA55}"/>
            </a:ext>
          </a:extLst>
        </xdr:cNvPr>
        <xdr:cNvSpPr/>
      </xdr:nvSpPr>
      <xdr:spPr>
        <a:xfrm>
          <a:off x="844550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49" name="フローチャート: 判断 348">
          <a:extLst>
            <a:ext uri="{FF2B5EF4-FFF2-40B4-BE49-F238E27FC236}">
              <a16:creationId xmlns:a16="http://schemas.microsoft.com/office/drawing/2014/main" id="{9D1B5ACC-FD49-4048-A40F-B7B756083B9D}"/>
            </a:ext>
          </a:extLst>
        </xdr:cNvPr>
        <xdr:cNvSpPr/>
      </xdr:nvSpPr>
      <xdr:spPr>
        <a:xfrm>
          <a:off x="767080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0" name="フローチャート: 判断 349">
          <a:extLst>
            <a:ext uri="{FF2B5EF4-FFF2-40B4-BE49-F238E27FC236}">
              <a16:creationId xmlns:a16="http://schemas.microsoft.com/office/drawing/2014/main" id="{C6F28BB9-556F-4794-8799-F3BE11311D14}"/>
            </a:ext>
          </a:extLst>
        </xdr:cNvPr>
        <xdr:cNvSpPr/>
      </xdr:nvSpPr>
      <xdr:spPr>
        <a:xfrm>
          <a:off x="6873240" y="1378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a:extLst>
            <a:ext uri="{FF2B5EF4-FFF2-40B4-BE49-F238E27FC236}">
              <a16:creationId xmlns:a16="http://schemas.microsoft.com/office/drawing/2014/main" id="{D43ABD7D-B1D4-47B5-90C4-EF7450D3C4A8}"/>
            </a:ext>
          </a:extLst>
        </xdr:cNvPr>
        <xdr:cNvSpPr/>
      </xdr:nvSpPr>
      <xdr:spPr>
        <a:xfrm>
          <a:off x="609854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FC9CDE4-8964-45D6-94AC-A24672EBCB8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5C4B8BD-ED60-4FE8-930D-6F5D461E45F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90B4A0B-6FAC-4BD4-975F-8E8B281EAAE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C1BD384-3EF0-48D2-8DBD-79021D3C8EB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EABC511-B615-42F2-8B50-E2F169569A4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57" name="楕円 356">
          <a:extLst>
            <a:ext uri="{FF2B5EF4-FFF2-40B4-BE49-F238E27FC236}">
              <a16:creationId xmlns:a16="http://schemas.microsoft.com/office/drawing/2014/main" id="{F3A83813-0018-4C36-9FEA-912437798671}"/>
            </a:ext>
          </a:extLst>
        </xdr:cNvPr>
        <xdr:cNvSpPr/>
      </xdr:nvSpPr>
      <xdr:spPr>
        <a:xfrm>
          <a:off x="9192260" y="14022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86885</xdr:rowOff>
    </xdr:from>
    <xdr:ext cx="469744" cy="259045"/>
    <xdr:sp macro="" textlink="">
      <xdr:nvSpPr>
        <xdr:cNvPr id="358" name="【福祉施設】&#10;一人当たり面積該当値テキスト">
          <a:extLst>
            <a:ext uri="{FF2B5EF4-FFF2-40B4-BE49-F238E27FC236}">
              <a16:creationId xmlns:a16="http://schemas.microsoft.com/office/drawing/2014/main" id="{526983BF-6CF0-4D38-8B10-62F44C3CF407}"/>
            </a:ext>
          </a:extLst>
        </xdr:cNvPr>
        <xdr:cNvSpPr txBox="1"/>
      </xdr:nvSpPr>
      <xdr:spPr>
        <a:xfrm>
          <a:off x="9258300" y="1400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59" name="楕円 358">
          <a:extLst>
            <a:ext uri="{FF2B5EF4-FFF2-40B4-BE49-F238E27FC236}">
              <a16:creationId xmlns:a16="http://schemas.microsoft.com/office/drawing/2014/main" id="{58147834-8C82-40B7-BD64-EAF624D42BCE}"/>
            </a:ext>
          </a:extLst>
        </xdr:cNvPr>
        <xdr:cNvSpPr/>
      </xdr:nvSpPr>
      <xdr:spPr>
        <a:xfrm>
          <a:off x="8445500" y="14031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168402</xdr:rowOff>
    </xdr:to>
    <xdr:cxnSp macro="">
      <xdr:nvCxnSpPr>
        <xdr:cNvPr id="360" name="直線コネクタ 359">
          <a:extLst>
            <a:ext uri="{FF2B5EF4-FFF2-40B4-BE49-F238E27FC236}">
              <a16:creationId xmlns:a16="http://schemas.microsoft.com/office/drawing/2014/main" id="{B8796DB2-987B-445E-91B6-4AA6BA36C9E0}"/>
            </a:ext>
          </a:extLst>
        </xdr:cNvPr>
        <xdr:cNvCxnSpPr/>
      </xdr:nvCxnSpPr>
      <xdr:spPr>
        <a:xfrm flipV="1">
          <a:off x="8496300" y="1407337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1" name="楕円 360">
          <a:extLst>
            <a:ext uri="{FF2B5EF4-FFF2-40B4-BE49-F238E27FC236}">
              <a16:creationId xmlns:a16="http://schemas.microsoft.com/office/drawing/2014/main" id="{E620ED67-EBF9-441E-8F97-1D7DA62012DD}"/>
            </a:ext>
          </a:extLst>
        </xdr:cNvPr>
        <xdr:cNvSpPr/>
      </xdr:nvSpPr>
      <xdr:spPr>
        <a:xfrm>
          <a:off x="767080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2" name="直線コネクタ 361">
          <a:extLst>
            <a:ext uri="{FF2B5EF4-FFF2-40B4-BE49-F238E27FC236}">
              <a16:creationId xmlns:a16="http://schemas.microsoft.com/office/drawing/2014/main" id="{B4BE36A9-4562-46A5-9D58-C15875F63A68}"/>
            </a:ext>
          </a:extLst>
        </xdr:cNvPr>
        <xdr:cNvCxnSpPr/>
      </xdr:nvCxnSpPr>
      <xdr:spPr>
        <a:xfrm>
          <a:off x="7713980" y="1408252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3" name="楕円 362">
          <a:extLst>
            <a:ext uri="{FF2B5EF4-FFF2-40B4-BE49-F238E27FC236}">
              <a16:creationId xmlns:a16="http://schemas.microsoft.com/office/drawing/2014/main" id="{476D95D2-EFA5-4396-984E-ADDD856F888F}"/>
            </a:ext>
          </a:extLst>
        </xdr:cNvPr>
        <xdr:cNvSpPr/>
      </xdr:nvSpPr>
      <xdr:spPr>
        <a:xfrm>
          <a:off x="6873240" y="14031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83</xdr:row>
      <xdr:rowOff>168402</xdr:rowOff>
    </xdr:to>
    <xdr:cxnSp macro="">
      <xdr:nvCxnSpPr>
        <xdr:cNvPr id="364" name="直線コネクタ 363">
          <a:extLst>
            <a:ext uri="{FF2B5EF4-FFF2-40B4-BE49-F238E27FC236}">
              <a16:creationId xmlns:a16="http://schemas.microsoft.com/office/drawing/2014/main" id="{424200B6-9EE3-4260-B8E2-587811773098}"/>
            </a:ext>
          </a:extLst>
        </xdr:cNvPr>
        <xdr:cNvCxnSpPr/>
      </xdr:nvCxnSpPr>
      <xdr:spPr>
        <a:xfrm>
          <a:off x="6924040" y="140825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65" name="楕円 364">
          <a:extLst>
            <a:ext uri="{FF2B5EF4-FFF2-40B4-BE49-F238E27FC236}">
              <a16:creationId xmlns:a16="http://schemas.microsoft.com/office/drawing/2014/main" id="{7A922FB4-BDD9-49E2-AFDF-6334871FC4EB}"/>
            </a:ext>
          </a:extLst>
        </xdr:cNvPr>
        <xdr:cNvSpPr/>
      </xdr:nvSpPr>
      <xdr:spPr>
        <a:xfrm>
          <a:off x="6098540" y="1404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84</xdr:row>
      <xdr:rowOff>6096</xdr:rowOff>
    </xdr:to>
    <xdr:cxnSp macro="">
      <xdr:nvCxnSpPr>
        <xdr:cNvPr id="366" name="直線コネクタ 365">
          <a:extLst>
            <a:ext uri="{FF2B5EF4-FFF2-40B4-BE49-F238E27FC236}">
              <a16:creationId xmlns:a16="http://schemas.microsoft.com/office/drawing/2014/main" id="{1019E10F-484C-453E-AD9B-2796B985EB9E}"/>
            </a:ext>
          </a:extLst>
        </xdr:cNvPr>
        <xdr:cNvCxnSpPr/>
      </xdr:nvCxnSpPr>
      <xdr:spPr>
        <a:xfrm flipV="1">
          <a:off x="6149340" y="14082522"/>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67" name="n_1aveValue【福祉施設】&#10;一人当たり面積">
          <a:extLst>
            <a:ext uri="{FF2B5EF4-FFF2-40B4-BE49-F238E27FC236}">
              <a16:creationId xmlns:a16="http://schemas.microsoft.com/office/drawing/2014/main" id="{8783E881-E4DE-4196-8145-29C156E0F23F}"/>
            </a:ext>
          </a:extLst>
        </xdr:cNvPr>
        <xdr:cNvSpPr txBox="1"/>
      </xdr:nvSpPr>
      <xdr:spPr>
        <a:xfrm>
          <a:off x="827158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68" name="n_2aveValue【福祉施設】&#10;一人当たり面積">
          <a:extLst>
            <a:ext uri="{FF2B5EF4-FFF2-40B4-BE49-F238E27FC236}">
              <a16:creationId xmlns:a16="http://schemas.microsoft.com/office/drawing/2014/main" id="{14F0819D-D84D-49CC-90DA-C2D56603A011}"/>
            </a:ext>
          </a:extLst>
        </xdr:cNvPr>
        <xdr:cNvSpPr txBox="1"/>
      </xdr:nvSpPr>
      <xdr:spPr>
        <a:xfrm>
          <a:off x="750958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69" name="n_3aveValue【福祉施設】&#10;一人当たり面積">
          <a:extLst>
            <a:ext uri="{FF2B5EF4-FFF2-40B4-BE49-F238E27FC236}">
              <a16:creationId xmlns:a16="http://schemas.microsoft.com/office/drawing/2014/main" id="{AB74F775-C41E-4802-9E59-B64110C1E03F}"/>
            </a:ext>
          </a:extLst>
        </xdr:cNvPr>
        <xdr:cNvSpPr txBox="1"/>
      </xdr:nvSpPr>
      <xdr:spPr>
        <a:xfrm>
          <a:off x="671202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a:extLst>
            <a:ext uri="{FF2B5EF4-FFF2-40B4-BE49-F238E27FC236}">
              <a16:creationId xmlns:a16="http://schemas.microsoft.com/office/drawing/2014/main" id="{D1BB4C48-0136-44DF-8685-09478B38CD4A}"/>
            </a:ext>
          </a:extLst>
        </xdr:cNvPr>
        <xdr:cNvSpPr txBox="1"/>
      </xdr:nvSpPr>
      <xdr:spPr>
        <a:xfrm>
          <a:off x="59373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1" name="n_1mainValue【福祉施設】&#10;一人当たり面積">
          <a:extLst>
            <a:ext uri="{FF2B5EF4-FFF2-40B4-BE49-F238E27FC236}">
              <a16:creationId xmlns:a16="http://schemas.microsoft.com/office/drawing/2014/main" id="{DD99F035-EE55-4525-95EF-856B20BC2674}"/>
            </a:ext>
          </a:extLst>
        </xdr:cNvPr>
        <xdr:cNvSpPr txBox="1"/>
      </xdr:nvSpPr>
      <xdr:spPr>
        <a:xfrm>
          <a:off x="827158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2" name="n_2mainValue【福祉施設】&#10;一人当たり面積">
          <a:extLst>
            <a:ext uri="{FF2B5EF4-FFF2-40B4-BE49-F238E27FC236}">
              <a16:creationId xmlns:a16="http://schemas.microsoft.com/office/drawing/2014/main" id="{A3A66851-26A4-4E84-BC12-409444F990AF}"/>
            </a:ext>
          </a:extLst>
        </xdr:cNvPr>
        <xdr:cNvSpPr txBox="1"/>
      </xdr:nvSpPr>
      <xdr:spPr>
        <a:xfrm>
          <a:off x="750958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3" name="n_3mainValue【福祉施設】&#10;一人当たり面積">
          <a:extLst>
            <a:ext uri="{FF2B5EF4-FFF2-40B4-BE49-F238E27FC236}">
              <a16:creationId xmlns:a16="http://schemas.microsoft.com/office/drawing/2014/main" id="{CE129C77-3E0B-490A-83CA-9736501DF5AE}"/>
            </a:ext>
          </a:extLst>
        </xdr:cNvPr>
        <xdr:cNvSpPr txBox="1"/>
      </xdr:nvSpPr>
      <xdr:spPr>
        <a:xfrm>
          <a:off x="67120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48023</xdr:rowOff>
    </xdr:from>
    <xdr:ext cx="469744" cy="259045"/>
    <xdr:sp macro="" textlink="">
      <xdr:nvSpPr>
        <xdr:cNvPr id="374" name="n_4mainValue【福祉施設】&#10;一人当たり面積">
          <a:extLst>
            <a:ext uri="{FF2B5EF4-FFF2-40B4-BE49-F238E27FC236}">
              <a16:creationId xmlns:a16="http://schemas.microsoft.com/office/drawing/2014/main" id="{A804C2D8-AB99-49AD-9F0F-33078695C919}"/>
            </a:ext>
          </a:extLst>
        </xdr:cNvPr>
        <xdr:cNvSpPr txBox="1"/>
      </xdr:nvSpPr>
      <xdr:spPr>
        <a:xfrm>
          <a:off x="59373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3CA01A1-092B-4113-B7EB-17276F434E9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BF630B2-4D29-4A79-A566-C85AA5D6C8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6DF8DF0-38E4-4675-A5FF-54FF3A689E5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DC067A3-BB8A-4E46-A0E1-8AA1D3A31F3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BAFAC13-53BD-46AD-8455-B75355DBA4E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A827430-7DDF-49AD-9230-E3D55FAC794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CD411E8-E1F9-4017-B837-688CBB224AA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BFAB3B25-5432-4CF9-8C66-C2DAD89AD24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B39F2761-36D2-4625-8FA8-F1FBB338741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7BBF1437-26A4-4E1B-B25B-8BF9E0D572E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FDC5A6D-49CA-4668-A14B-288E687A030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A6999107-6880-4160-9637-214241FF969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60DDE2BB-87C0-475B-B28A-82F64077F577}"/>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A601A8A0-269C-46DE-B6D6-479FE1B4671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25F9B5B7-1466-49F3-ADEF-DC7FB660CAA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93721815-12A0-4E18-8759-47A5E94C6838}"/>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41DB02E-82C0-4036-B10B-930AA8B95567}"/>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2CC15402-14BE-4853-BC0E-653874F9D8B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1F8CAF80-099C-44BB-82AB-1B9E334C4FF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4E4E4F44-5ED2-49BF-AD6A-7CE9F3B147F8}"/>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2BFB4E3E-898C-40D2-9DC0-259FA50456B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AFE5D054-DFE5-46E3-AD86-484FF075BCB9}"/>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BD3FC0B4-1C3B-4940-8C6D-2DABFF66D62B}"/>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3A480AD-5D64-41BB-B6BE-3C3AE324A3D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928A8110-37B6-4576-A5BD-31D005969D1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224C310A-EC0A-486E-84C9-6F3753D976E6}"/>
            </a:ext>
          </a:extLst>
        </xdr:cNvPr>
        <xdr:cNvCxnSpPr/>
      </xdr:nvCxnSpPr>
      <xdr:spPr>
        <a:xfrm flipV="1">
          <a:off x="4086225" y="16841832"/>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B9FAE20E-E91A-4593-9B83-65A59383A34F}"/>
            </a:ext>
          </a:extLst>
        </xdr:cNvPr>
        <xdr:cNvSpPr txBox="1"/>
      </xdr:nvSpPr>
      <xdr:spPr>
        <a:xfrm>
          <a:off x="412496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5411B0CC-4CC6-4A9D-945D-F6F2A6691439}"/>
            </a:ext>
          </a:extLst>
        </xdr:cNvPr>
        <xdr:cNvCxnSpPr/>
      </xdr:nvCxnSpPr>
      <xdr:spPr>
        <a:xfrm>
          <a:off x="402082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E9D77DF4-BD55-48F5-B071-91A6448854F2}"/>
            </a:ext>
          </a:extLst>
        </xdr:cNvPr>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3F7F3D30-FC22-41A0-926C-A0C0A4A1D6CD}"/>
            </a:ext>
          </a:extLst>
        </xdr:cNvPr>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5BF55B37-2D56-46A3-88EC-51A8DF489FD4}"/>
            </a:ext>
          </a:extLst>
        </xdr:cNvPr>
        <xdr:cNvSpPr txBox="1"/>
      </xdr:nvSpPr>
      <xdr:spPr>
        <a:xfrm>
          <a:off x="4124960" y="17393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E8CE54C9-86B1-4C25-8070-794D299D64E2}"/>
            </a:ext>
          </a:extLst>
        </xdr:cNvPr>
        <xdr:cNvSpPr/>
      </xdr:nvSpPr>
      <xdr:spPr>
        <a:xfrm>
          <a:off x="403606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61323</xdr:rowOff>
    </xdr:from>
    <xdr:to>
      <xdr:col>20</xdr:col>
      <xdr:colOff>38100</xdr:colOff>
      <xdr:row>104</xdr:row>
      <xdr:rowOff>162923</xdr:rowOff>
    </xdr:to>
    <xdr:sp macro="" textlink="">
      <xdr:nvSpPr>
        <xdr:cNvPr id="407" name="フローチャート: 判断 406">
          <a:extLst>
            <a:ext uri="{FF2B5EF4-FFF2-40B4-BE49-F238E27FC236}">
              <a16:creationId xmlns:a16="http://schemas.microsoft.com/office/drawing/2014/main" id="{89DF0073-2113-43EF-8EAC-B39B0D07E3F1}"/>
            </a:ext>
          </a:extLst>
        </xdr:cNvPr>
        <xdr:cNvSpPr/>
      </xdr:nvSpPr>
      <xdr:spPr>
        <a:xfrm>
          <a:off x="3312160" y="174958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08" name="フローチャート: 判断 407">
          <a:extLst>
            <a:ext uri="{FF2B5EF4-FFF2-40B4-BE49-F238E27FC236}">
              <a16:creationId xmlns:a16="http://schemas.microsoft.com/office/drawing/2014/main" id="{95F6B801-4314-402C-A2C0-660A48EBF544}"/>
            </a:ext>
          </a:extLst>
        </xdr:cNvPr>
        <xdr:cNvSpPr/>
      </xdr:nvSpPr>
      <xdr:spPr>
        <a:xfrm>
          <a:off x="251460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409" name="フローチャート: 判断 408">
          <a:extLst>
            <a:ext uri="{FF2B5EF4-FFF2-40B4-BE49-F238E27FC236}">
              <a16:creationId xmlns:a16="http://schemas.microsoft.com/office/drawing/2014/main" id="{8A37947B-1B01-47D0-85AE-DF82C2780409}"/>
            </a:ext>
          </a:extLst>
        </xdr:cNvPr>
        <xdr:cNvSpPr/>
      </xdr:nvSpPr>
      <xdr:spPr>
        <a:xfrm>
          <a:off x="173990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160927</xdr:rowOff>
    </xdr:from>
    <xdr:to>
      <xdr:col>6</xdr:col>
      <xdr:colOff>38100</xdr:colOff>
      <xdr:row>104</xdr:row>
      <xdr:rowOff>91077</xdr:rowOff>
    </xdr:to>
    <xdr:sp macro="" textlink="">
      <xdr:nvSpPr>
        <xdr:cNvPr id="410" name="フローチャート: 判断 409">
          <a:extLst>
            <a:ext uri="{FF2B5EF4-FFF2-40B4-BE49-F238E27FC236}">
              <a16:creationId xmlns:a16="http://schemas.microsoft.com/office/drawing/2014/main" id="{37D918FB-3747-4632-9795-8C723B56A95B}"/>
            </a:ext>
          </a:extLst>
        </xdr:cNvPr>
        <xdr:cNvSpPr/>
      </xdr:nvSpPr>
      <xdr:spPr>
        <a:xfrm>
          <a:off x="965200" y="17427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5D9949C-DD1B-44F8-BBD0-347A23BF403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8244829-A4D5-4B5E-9B7B-D73D8C3C181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DE7D7A5-134C-4B15-99A9-610E6DC43E5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3CA72B8-46A7-441A-889C-2A22418156C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001CF52-7CE4-434E-B5CD-53B9CDB6E35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416" name="楕円 415">
          <a:extLst>
            <a:ext uri="{FF2B5EF4-FFF2-40B4-BE49-F238E27FC236}">
              <a16:creationId xmlns:a16="http://schemas.microsoft.com/office/drawing/2014/main" id="{3BE1411A-233D-4719-8617-23BE30177B4A}"/>
            </a:ext>
          </a:extLst>
        </xdr:cNvPr>
        <xdr:cNvSpPr/>
      </xdr:nvSpPr>
      <xdr:spPr>
        <a:xfrm>
          <a:off x="4036060" y="17602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73E8DFEB-0A2F-4733-A938-59628DF9FAF0}"/>
            </a:ext>
          </a:extLst>
        </xdr:cNvPr>
        <xdr:cNvSpPr txBox="1"/>
      </xdr:nvSpPr>
      <xdr:spPr>
        <a:xfrm>
          <a:off x="4124960" y="17580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418" name="楕円 417">
          <a:extLst>
            <a:ext uri="{FF2B5EF4-FFF2-40B4-BE49-F238E27FC236}">
              <a16:creationId xmlns:a16="http://schemas.microsoft.com/office/drawing/2014/main" id="{F613695B-0876-4852-8F9B-0DC1A2C7CC9D}"/>
            </a:ext>
          </a:extLst>
        </xdr:cNvPr>
        <xdr:cNvSpPr/>
      </xdr:nvSpPr>
      <xdr:spPr>
        <a:xfrm>
          <a:off x="3312160" y="1756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46808</xdr:rowOff>
    </xdr:to>
    <xdr:cxnSp macro="">
      <xdr:nvCxnSpPr>
        <xdr:cNvPr id="419" name="直線コネクタ 418">
          <a:extLst>
            <a:ext uri="{FF2B5EF4-FFF2-40B4-BE49-F238E27FC236}">
              <a16:creationId xmlns:a16="http://schemas.microsoft.com/office/drawing/2014/main" id="{0BADFDC3-4552-4C42-BA13-E4DD4553C1A2}"/>
            </a:ext>
          </a:extLst>
        </xdr:cNvPr>
        <xdr:cNvCxnSpPr/>
      </xdr:nvCxnSpPr>
      <xdr:spPr>
        <a:xfrm>
          <a:off x="3355340" y="17611452"/>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0" name="楕円 419">
          <a:extLst>
            <a:ext uri="{FF2B5EF4-FFF2-40B4-BE49-F238E27FC236}">
              <a16:creationId xmlns:a16="http://schemas.microsoft.com/office/drawing/2014/main" id="{30DB0AF4-99EB-4479-8880-5E97E7E08578}"/>
            </a:ext>
          </a:extLst>
        </xdr:cNvPr>
        <xdr:cNvSpPr/>
      </xdr:nvSpPr>
      <xdr:spPr>
        <a:xfrm>
          <a:off x="251460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9252</xdr:rowOff>
    </xdr:to>
    <xdr:cxnSp macro="">
      <xdr:nvCxnSpPr>
        <xdr:cNvPr id="421" name="直線コネクタ 420">
          <a:extLst>
            <a:ext uri="{FF2B5EF4-FFF2-40B4-BE49-F238E27FC236}">
              <a16:creationId xmlns:a16="http://schemas.microsoft.com/office/drawing/2014/main" id="{5546B7B5-5227-4B26-8582-0FEBF55132B6}"/>
            </a:ext>
          </a:extLst>
        </xdr:cNvPr>
        <xdr:cNvCxnSpPr/>
      </xdr:nvCxnSpPr>
      <xdr:spPr>
        <a:xfrm>
          <a:off x="2565400" y="17595668"/>
          <a:ext cx="78994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2" name="楕円 421">
          <a:extLst>
            <a:ext uri="{FF2B5EF4-FFF2-40B4-BE49-F238E27FC236}">
              <a16:creationId xmlns:a16="http://schemas.microsoft.com/office/drawing/2014/main" id="{8333CA45-588A-4F29-B132-E16DAE518E42}"/>
            </a:ext>
          </a:extLst>
        </xdr:cNvPr>
        <xdr:cNvSpPr/>
      </xdr:nvSpPr>
      <xdr:spPr>
        <a:xfrm>
          <a:off x="1739900" y="17508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161108</xdr:rowOff>
    </xdr:to>
    <xdr:cxnSp macro="">
      <xdr:nvCxnSpPr>
        <xdr:cNvPr id="423" name="直線コネクタ 422">
          <a:extLst>
            <a:ext uri="{FF2B5EF4-FFF2-40B4-BE49-F238E27FC236}">
              <a16:creationId xmlns:a16="http://schemas.microsoft.com/office/drawing/2014/main" id="{20FF65F6-BE0D-437E-8037-946F69D9B29C}"/>
            </a:ext>
          </a:extLst>
        </xdr:cNvPr>
        <xdr:cNvCxnSpPr/>
      </xdr:nvCxnSpPr>
      <xdr:spPr>
        <a:xfrm>
          <a:off x="1790700" y="17559746"/>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4" name="楕円 423">
          <a:extLst>
            <a:ext uri="{FF2B5EF4-FFF2-40B4-BE49-F238E27FC236}">
              <a16:creationId xmlns:a16="http://schemas.microsoft.com/office/drawing/2014/main" id="{4E3EE47F-3F76-469A-9C73-13CEFCB10C56}"/>
            </a:ext>
          </a:extLst>
        </xdr:cNvPr>
        <xdr:cNvSpPr/>
      </xdr:nvSpPr>
      <xdr:spPr>
        <a:xfrm>
          <a:off x="965200" y="17473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125186</xdr:rowOff>
    </xdr:to>
    <xdr:cxnSp macro="">
      <xdr:nvCxnSpPr>
        <xdr:cNvPr id="425" name="直線コネクタ 424">
          <a:extLst>
            <a:ext uri="{FF2B5EF4-FFF2-40B4-BE49-F238E27FC236}">
              <a16:creationId xmlns:a16="http://schemas.microsoft.com/office/drawing/2014/main" id="{E50C8552-9342-4293-AED1-D4A8FE0C26D0}"/>
            </a:ext>
          </a:extLst>
        </xdr:cNvPr>
        <xdr:cNvCxnSpPr/>
      </xdr:nvCxnSpPr>
      <xdr:spPr>
        <a:xfrm>
          <a:off x="1008380" y="17523823"/>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8000</xdr:rowOff>
    </xdr:from>
    <xdr:ext cx="405111" cy="259045"/>
    <xdr:sp macro="" textlink="">
      <xdr:nvSpPr>
        <xdr:cNvPr id="426" name="n_1aveValue【市民会館】&#10;有形固定資産減価償却率">
          <a:extLst>
            <a:ext uri="{FF2B5EF4-FFF2-40B4-BE49-F238E27FC236}">
              <a16:creationId xmlns:a16="http://schemas.microsoft.com/office/drawing/2014/main" id="{6FB5FBD0-F5B4-40B7-BF05-886ABC0F9EE4}"/>
            </a:ext>
          </a:extLst>
        </xdr:cNvPr>
        <xdr:cNvSpPr txBox="1"/>
      </xdr:nvSpPr>
      <xdr:spPr>
        <a:xfrm>
          <a:off x="317056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27" name="n_2aveValue【市民会館】&#10;有形固定資産減価償却率">
          <a:extLst>
            <a:ext uri="{FF2B5EF4-FFF2-40B4-BE49-F238E27FC236}">
              <a16:creationId xmlns:a16="http://schemas.microsoft.com/office/drawing/2014/main" id="{4511DE5A-3D86-43D8-AF92-44499CA22AB8}"/>
            </a:ext>
          </a:extLst>
        </xdr:cNvPr>
        <xdr:cNvSpPr txBox="1"/>
      </xdr:nvSpPr>
      <xdr:spPr>
        <a:xfrm>
          <a:off x="238570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8726</xdr:rowOff>
    </xdr:from>
    <xdr:ext cx="405111" cy="259045"/>
    <xdr:sp macro="" textlink="">
      <xdr:nvSpPr>
        <xdr:cNvPr id="428" name="n_3aveValue【市民会館】&#10;有形固定資産減価償却率">
          <a:extLst>
            <a:ext uri="{FF2B5EF4-FFF2-40B4-BE49-F238E27FC236}">
              <a16:creationId xmlns:a16="http://schemas.microsoft.com/office/drawing/2014/main" id="{8E51E4E3-6662-4F44-ACEB-1E221DCD413F}"/>
            </a:ext>
          </a:extLst>
        </xdr:cNvPr>
        <xdr:cNvSpPr txBox="1"/>
      </xdr:nvSpPr>
      <xdr:spPr>
        <a:xfrm>
          <a:off x="161100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107604</xdr:rowOff>
    </xdr:from>
    <xdr:ext cx="405111" cy="259045"/>
    <xdr:sp macro="" textlink="">
      <xdr:nvSpPr>
        <xdr:cNvPr id="429" name="n_4aveValue【市民会館】&#10;有形固定資産減価償却率">
          <a:extLst>
            <a:ext uri="{FF2B5EF4-FFF2-40B4-BE49-F238E27FC236}">
              <a16:creationId xmlns:a16="http://schemas.microsoft.com/office/drawing/2014/main" id="{65B5F939-93A2-44F5-9E26-6623389854B8}"/>
            </a:ext>
          </a:extLst>
        </xdr:cNvPr>
        <xdr:cNvSpPr txBox="1"/>
      </xdr:nvSpPr>
      <xdr:spPr>
        <a:xfrm>
          <a:off x="83630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430" name="n_1mainValue【市民会館】&#10;有形固定資産減価償却率">
          <a:extLst>
            <a:ext uri="{FF2B5EF4-FFF2-40B4-BE49-F238E27FC236}">
              <a16:creationId xmlns:a16="http://schemas.microsoft.com/office/drawing/2014/main" id="{F4A3C120-E30E-434A-B606-7B7B1D1D715F}"/>
            </a:ext>
          </a:extLst>
        </xdr:cNvPr>
        <xdr:cNvSpPr txBox="1"/>
      </xdr:nvSpPr>
      <xdr:spPr>
        <a:xfrm>
          <a:off x="317056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431" name="n_2mainValue【市民会館】&#10;有形固定資産減価償却率">
          <a:extLst>
            <a:ext uri="{FF2B5EF4-FFF2-40B4-BE49-F238E27FC236}">
              <a16:creationId xmlns:a16="http://schemas.microsoft.com/office/drawing/2014/main" id="{96B35F86-FD59-4483-A0DD-0874C5DD2C86}"/>
            </a:ext>
          </a:extLst>
        </xdr:cNvPr>
        <xdr:cNvSpPr txBox="1"/>
      </xdr:nvSpPr>
      <xdr:spPr>
        <a:xfrm>
          <a:off x="238570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2" name="n_3mainValue【市民会館】&#10;有形固定資産減価償却率">
          <a:extLst>
            <a:ext uri="{FF2B5EF4-FFF2-40B4-BE49-F238E27FC236}">
              <a16:creationId xmlns:a16="http://schemas.microsoft.com/office/drawing/2014/main" id="{8971CB13-F38E-4AFC-80B9-57099C782C29}"/>
            </a:ext>
          </a:extLst>
        </xdr:cNvPr>
        <xdr:cNvSpPr txBox="1"/>
      </xdr:nvSpPr>
      <xdr:spPr>
        <a:xfrm>
          <a:off x="161100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3" name="n_4mainValue【市民会館】&#10;有形固定資産減価償却率">
          <a:extLst>
            <a:ext uri="{FF2B5EF4-FFF2-40B4-BE49-F238E27FC236}">
              <a16:creationId xmlns:a16="http://schemas.microsoft.com/office/drawing/2014/main" id="{DF150FAB-D9B1-49DA-98CA-0E393758FCB9}"/>
            </a:ext>
          </a:extLst>
        </xdr:cNvPr>
        <xdr:cNvSpPr txBox="1"/>
      </xdr:nvSpPr>
      <xdr:spPr>
        <a:xfrm>
          <a:off x="83630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457035BB-5CE4-46B6-9847-E1773BA6CFF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7C2C8F07-94CE-46A2-96D0-C6DABD6095F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9774EA51-CFB3-4A14-92ED-F4E7942C507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B1AA7AA-3808-425D-AC16-C10E6C98B97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9EB4BF4A-7322-4C5B-BACF-7C6A24BFB4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F053C234-44AA-4556-A829-2F310CF8B34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72AC0D9E-B0AD-4B34-A526-001DFEEC0EC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CBB0AC59-CC70-4740-9C2D-54A52D3AD1D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6DBA13E8-238B-4EB9-9B76-B3D13339A28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C98BAD41-8DBA-401A-B3A0-D333760E758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E51F938A-5B27-49FB-B2C1-87C2F0F1138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B650F651-18B6-49D6-9D35-EE76D584D09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F291ED4B-860D-474D-8861-FE79EC21C3B9}"/>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B3CE3359-4086-49ED-AE0A-E717C5C77E28}"/>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172A8789-E07F-42B3-BFC2-7298F894C1B5}"/>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306EAE29-50EE-4466-A0B1-28D2D8047A9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A6797D07-299E-4E34-AD88-0826407D119E}"/>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8E38C905-1826-4AC8-8D84-4A1391B360AC}"/>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6A0BDB2E-BF57-4873-BE61-3B3704E2310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1F696383-E1C3-439A-8B00-B14197E903D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6FFA450-5DAC-437A-A333-4A1D2C72ED0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97D040F5-770C-4093-BFD5-E00C28F359C3}"/>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83611E68-B4EC-42BA-A2E3-006CA056A66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AA315FC3-7973-4BB4-B43C-842B179B6106}"/>
            </a:ext>
          </a:extLst>
        </xdr:cNvPr>
        <xdr:cNvCxnSpPr/>
      </xdr:nvCxnSpPr>
      <xdr:spPr>
        <a:xfrm flipV="1">
          <a:off x="9219565" y="1671828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3F24BEA8-C561-49D6-A0D6-E1A18C3DA952}"/>
            </a:ext>
          </a:extLst>
        </xdr:cNvPr>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CCA0876C-8774-4F51-A1E3-8B66724C75B7}"/>
            </a:ext>
          </a:extLst>
        </xdr:cNvPr>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70D9546D-75ED-47DB-A99D-AF6EA0923299}"/>
            </a:ext>
          </a:extLst>
        </xdr:cNvPr>
        <xdr:cNvSpPr txBox="1"/>
      </xdr:nvSpPr>
      <xdr:spPr>
        <a:xfrm>
          <a:off x="9258300" y="164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DEC16143-3BA5-4076-B99A-9FDD367C2C71}"/>
            </a:ext>
          </a:extLst>
        </xdr:cNvPr>
        <xdr:cNvCxnSpPr/>
      </xdr:nvCxnSpPr>
      <xdr:spPr>
        <a:xfrm>
          <a:off x="915416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a:extLst>
            <a:ext uri="{FF2B5EF4-FFF2-40B4-BE49-F238E27FC236}">
              <a16:creationId xmlns:a16="http://schemas.microsoft.com/office/drawing/2014/main" id="{04DB7A38-05BB-4C15-A4F7-8F058DBA25BE}"/>
            </a:ext>
          </a:extLst>
        </xdr:cNvPr>
        <xdr:cNvSpPr txBox="1"/>
      </xdr:nvSpPr>
      <xdr:spPr>
        <a:xfrm>
          <a:off x="9258300" y="1774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2B5A47D4-4118-430A-8E9A-24CE6142DB7B}"/>
            </a:ext>
          </a:extLst>
        </xdr:cNvPr>
        <xdr:cNvSpPr/>
      </xdr:nvSpPr>
      <xdr:spPr>
        <a:xfrm>
          <a:off x="919226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67311</xdr:rowOff>
    </xdr:from>
    <xdr:to>
      <xdr:col>50</xdr:col>
      <xdr:colOff>165100</xdr:colOff>
      <xdr:row>106</xdr:row>
      <xdr:rowOff>168911</xdr:rowOff>
    </xdr:to>
    <xdr:sp macro="" textlink="">
      <xdr:nvSpPr>
        <xdr:cNvPr id="464" name="フローチャート: 判断 463">
          <a:extLst>
            <a:ext uri="{FF2B5EF4-FFF2-40B4-BE49-F238E27FC236}">
              <a16:creationId xmlns:a16="http://schemas.microsoft.com/office/drawing/2014/main" id="{468BB502-DB78-4CB9-9148-38FC2330D0F9}"/>
            </a:ext>
          </a:extLst>
        </xdr:cNvPr>
        <xdr:cNvSpPr/>
      </xdr:nvSpPr>
      <xdr:spPr>
        <a:xfrm>
          <a:off x="8445500" y="1783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5" name="フローチャート: 判断 464">
          <a:extLst>
            <a:ext uri="{FF2B5EF4-FFF2-40B4-BE49-F238E27FC236}">
              <a16:creationId xmlns:a16="http://schemas.microsoft.com/office/drawing/2014/main" id="{B772B28B-5A93-40CB-99A5-109E61386CBD}"/>
            </a:ext>
          </a:extLst>
        </xdr:cNvPr>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66" name="フローチャート: 判断 465">
          <a:extLst>
            <a:ext uri="{FF2B5EF4-FFF2-40B4-BE49-F238E27FC236}">
              <a16:creationId xmlns:a16="http://schemas.microsoft.com/office/drawing/2014/main" id="{4C7D02A8-DA24-448D-90FB-A620250915DB}"/>
            </a:ext>
          </a:extLst>
        </xdr:cNvPr>
        <xdr:cNvSpPr/>
      </xdr:nvSpPr>
      <xdr:spPr>
        <a:xfrm>
          <a:off x="687324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7" name="フローチャート: 判断 466">
          <a:extLst>
            <a:ext uri="{FF2B5EF4-FFF2-40B4-BE49-F238E27FC236}">
              <a16:creationId xmlns:a16="http://schemas.microsoft.com/office/drawing/2014/main" id="{A5388ACE-4633-48AD-8C18-74E4AC9061ED}"/>
            </a:ext>
          </a:extLst>
        </xdr:cNvPr>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2E41049-231F-4AFB-A614-068A96F9CEF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DE0F488-F3CB-453D-9FC6-F159A37AE58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2C09278-9F10-49A5-AE92-F510836E3B8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3488143-7801-4FAC-A1CE-11AF6310B84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C85F80E-B4DC-4F81-9A9B-888A4389B7C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73" name="楕円 472">
          <a:extLst>
            <a:ext uri="{FF2B5EF4-FFF2-40B4-BE49-F238E27FC236}">
              <a16:creationId xmlns:a16="http://schemas.microsoft.com/office/drawing/2014/main" id="{0A6290B0-6860-4269-90FE-FC9AAC72A7EB}"/>
            </a:ext>
          </a:extLst>
        </xdr:cNvPr>
        <xdr:cNvSpPr/>
      </xdr:nvSpPr>
      <xdr:spPr>
        <a:xfrm>
          <a:off x="919226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474" name="【市民会館】&#10;一人当たり面積該当値テキスト">
          <a:extLst>
            <a:ext uri="{FF2B5EF4-FFF2-40B4-BE49-F238E27FC236}">
              <a16:creationId xmlns:a16="http://schemas.microsoft.com/office/drawing/2014/main" id="{6F01D8B6-A6E3-431C-AFBC-EF1E40032D1A}"/>
            </a:ext>
          </a:extLst>
        </xdr:cNvPr>
        <xdr:cNvSpPr txBox="1"/>
      </xdr:nvSpPr>
      <xdr:spPr>
        <a:xfrm>
          <a:off x="92583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5" name="楕円 474">
          <a:extLst>
            <a:ext uri="{FF2B5EF4-FFF2-40B4-BE49-F238E27FC236}">
              <a16:creationId xmlns:a16="http://schemas.microsoft.com/office/drawing/2014/main" id="{61F72383-AD16-4848-B1D4-4EAA127E554F}"/>
            </a:ext>
          </a:extLst>
        </xdr:cNvPr>
        <xdr:cNvSpPr/>
      </xdr:nvSpPr>
      <xdr:spPr>
        <a:xfrm>
          <a:off x="844550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45720</xdr:rowOff>
    </xdr:to>
    <xdr:cxnSp macro="">
      <xdr:nvCxnSpPr>
        <xdr:cNvPr id="476" name="直線コネクタ 475">
          <a:extLst>
            <a:ext uri="{FF2B5EF4-FFF2-40B4-BE49-F238E27FC236}">
              <a16:creationId xmlns:a16="http://schemas.microsoft.com/office/drawing/2014/main" id="{068583D8-04AC-4F91-B3F8-9A79AA14734C}"/>
            </a:ext>
          </a:extLst>
        </xdr:cNvPr>
        <xdr:cNvCxnSpPr/>
      </xdr:nvCxnSpPr>
      <xdr:spPr>
        <a:xfrm flipV="1">
          <a:off x="8496300" y="1781175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7" name="楕円 476">
          <a:extLst>
            <a:ext uri="{FF2B5EF4-FFF2-40B4-BE49-F238E27FC236}">
              <a16:creationId xmlns:a16="http://schemas.microsoft.com/office/drawing/2014/main" id="{418C0E9C-2E7D-4394-903C-6AAF7A0C6A33}"/>
            </a:ext>
          </a:extLst>
        </xdr:cNvPr>
        <xdr:cNvSpPr/>
      </xdr:nvSpPr>
      <xdr:spPr>
        <a:xfrm>
          <a:off x="7670800" y="1777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78" name="直線コネクタ 477">
          <a:extLst>
            <a:ext uri="{FF2B5EF4-FFF2-40B4-BE49-F238E27FC236}">
              <a16:creationId xmlns:a16="http://schemas.microsoft.com/office/drawing/2014/main" id="{5818F7F8-91BE-48B0-94C6-9D2634947233}"/>
            </a:ext>
          </a:extLst>
        </xdr:cNvPr>
        <xdr:cNvCxnSpPr/>
      </xdr:nvCxnSpPr>
      <xdr:spPr>
        <a:xfrm flipV="1">
          <a:off x="7713980" y="178155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79" name="楕円 478">
          <a:extLst>
            <a:ext uri="{FF2B5EF4-FFF2-40B4-BE49-F238E27FC236}">
              <a16:creationId xmlns:a16="http://schemas.microsoft.com/office/drawing/2014/main" id="{F3C7B7BB-DCC9-4CA7-9413-4C7520A6DC4E}"/>
            </a:ext>
          </a:extLst>
        </xdr:cNvPr>
        <xdr:cNvSpPr/>
      </xdr:nvSpPr>
      <xdr:spPr>
        <a:xfrm>
          <a:off x="68732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80" name="直線コネクタ 479">
          <a:extLst>
            <a:ext uri="{FF2B5EF4-FFF2-40B4-BE49-F238E27FC236}">
              <a16:creationId xmlns:a16="http://schemas.microsoft.com/office/drawing/2014/main" id="{E0B556D9-5FA5-4CFC-AF82-49C0A655A6D8}"/>
            </a:ext>
          </a:extLst>
        </xdr:cNvPr>
        <xdr:cNvCxnSpPr/>
      </xdr:nvCxnSpPr>
      <xdr:spPr>
        <a:xfrm flipV="1">
          <a:off x="6924040" y="1781937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481" name="楕円 480">
          <a:extLst>
            <a:ext uri="{FF2B5EF4-FFF2-40B4-BE49-F238E27FC236}">
              <a16:creationId xmlns:a16="http://schemas.microsoft.com/office/drawing/2014/main" id="{747A0C62-A2F6-4C54-AAE4-6B165BC173CF}"/>
            </a:ext>
          </a:extLst>
        </xdr:cNvPr>
        <xdr:cNvSpPr/>
      </xdr:nvSpPr>
      <xdr:spPr>
        <a:xfrm>
          <a:off x="609854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57150</xdr:rowOff>
    </xdr:to>
    <xdr:cxnSp macro="">
      <xdr:nvCxnSpPr>
        <xdr:cNvPr id="482" name="直線コネクタ 481">
          <a:extLst>
            <a:ext uri="{FF2B5EF4-FFF2-40B4-BE49-F238E27FC236}">
              <a16:creationId xmlns:a16="http://schemas.microsoft.com/office/drawing/2014/main" id="{1B18067F-2880-442E-8E26-EC08C93BF851}"/>
            </a:ext>
          </a:extLst>
        </xdr:cNvPr>
        <xdr:cNvCxnSpPr/>
      </xdr:nvCxnSpPr>
      <xdr:spPr>
        <a:xfrm flipV="1">
          <a:off x="6149340" y="1782317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160038</xdr:rowOff>
    </xdr:from>
    <xdr:ext cx="469744" cy="259045"/>
    <xdr:sp macro="" textlink="">
      <xdr:nvSpPr>
        <xdr:cNvPr id="483" name="n_1aveValue【市民会館】&#10;一人当たり面積">
          <a:extLst>
            <a:ext uri="{FF2B5EF4-FFF2-40B4-BE49-F238E27FC236}">
              <a16:creationId xmlns:a16="http://schemas.microsoft.com/office/drawing/2014/main" id="{CE736D19-F948-4957-959E-421863336C52}"/>
            </a:ext>
          </a:extLst>
        </xdr:cNvPr>
        <xdr:cNvSpPr txBox="1"/>
      </xdr:nvSpPr>
      <xdr:spPr>
        <a:xfrm>
          <a:off x="8271587" y="179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4" name="n_2aveValue【市民会館】&#10;一人当たり面積">
          <a:extLst>
            <a:ext uri="{FF2B5EF4-FFF2-40B4-BE49-F238E27FC236}">
              <a16:creationId xmlns:a16="http://schemas.microsoft.com/office/drawing/2014/main" id="{C4DDB05D-A637-4F36-8512-68E630502898}"/>
            </a:ext>
          </a:extLst>
        </xdr:cNvPr>
        <xdr:cNvSpPr txBox="1"/>
      </xdr:nvSpPr>
      <xdr:spPr>
        <a:xfrm>
          <a:off x="750958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55897</xdr:rowOff>
    </xdr:from>
    <xdr:ext cx="469744" cy="259045"/>
    <xdr:sp macro="" textlink="">
      <xdr:nvSpPr>
        <xdr:cNvPr id="485" name="n_3aveValue【市民会館】&#10;一人当たり面積">
          <a:extLst>
            <a:ext uri="{FF2B5EF4-FFF2-40B4-BE49-F238E27FC236}">
              <a16:creationId xmlns:a16="http://schemas.microsoft.com/office/drawing/2014/main" id="{C335A5C9-6B43-4808-9CB5-496EC92C3811}"/>
            </a:ext>
          </a:extLst>
        </xdr:cNvPr>
        <xdr:cNvSpPr txBox="1"/>
      </xdr:nvSpPr>
      <xdr:spPr>
        <a:xfrm>
          <a:off x="67120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6" name="n_4aveValue【市民会館】&#10;一人当たり面積">
          <a:extLst>
            <a:ext uri="{FF2B5EF4-FFF2-40B4-BE49-F238E27FC236}">
              <a16:creationId xmlns:a16="http://schemas.microsoft.com/office/drawing/2014/main" id="{411B082A-3361-4232-909A-FF42293D9942}"/>
            </a:ext>
          </a:extLst>
        </xdr:cNvPr>
        <xdr:cNvSpPr txBox="1"/>
      </xdr:nvSpPr>
      <xdr:spPr>
        <a:xfrm>
          <a:off x="593732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487" name="n_1mainValue【市民会館】&#10;一人当たり面積">
          <a:extLst>
            <a:ext uri="{FF2B5EF4-FFF2-40B4-BE49-F238E27FC236}">
              <a16:creationId xmlns:a16="http://schemas.microsoft.com/office/drawing/2014/main" id="{012ECE10-23E1-4B5E-8258-4B51DD0413B0}"/>
            </a:ext>
          </a:extLst>
        </xdr:cNvPr>
        <xdr:cNvSpPr txBox="1"/>
      </xdr:nvSpPr>
      <xdr:spPr>
        <a:xfrm>
          <a:off x="827158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8" name="n_2mainValue【市民会館】&#10;一人当たり面積">
          <a:extLst>
            <a:ext uri="{FF2B5EF4-FFF2-40B4-BE49-F238E27FC236}">
              <a16:creationId xmlns:a16="http://schemas.microsoft.com/office/drawing/2014/main" id="{201BF862-1036-4CF3-9163-8C0D3B37573E}"/>
            </a:ext>
          </a:extLst>
        </xdr:cNvPr>
        <xdr:cNvSpPr txBox="1"/>
      </xdr:nvSpPr>
      <xdr:spPr>
        <a:xfrm>
          <a:off x="7509587" y="1755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89" name="n_3mainValue【市民会館】&#10;一人当たり面積">
          <a:extLst>
            <a:ext uri="{FF2B5EF4-FFF2-40B4-BE49-F238E27FC236}">
              <a16:creationId xmlns:a16="http://schemas.microsoft.com/office/drawing/2014/main" id="{E13CE53F-D40C-4EAF-8E67-59007795B9A0}"/>
            </a:ext>
          </a:extLst>
        </xdr:cNvPr>
        <xdr:cNvSpPr txBox="1"/>
      </xdr:nvSpPr>
      <xdr:spPr>
        <a:xfrm>
          <a:off x="67120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124477</xdr:rowOff>
    </xdr:from>
    <xdr:ext cx="469744" cy="259045"/>
    <xdr:sp macro="" textlink="">
      <xdr:nvSpPr>
        <xdr:cNvPr id="490" name="n_4mainValue【市民会館】&#10;一人当たり面積">
          <a:extLst>
            <a:ext uri="{FF2B5EF4-FFF2-40B4-BE49-F238E27FC236}">
              <a16:creationId xmlns:a16="http://schemas.microsoft.com/office/drawing/2014/main" id="{CCA127FD-C24C-48EB-82C1-CA9DB64E75E9}"/>
            </a:ext>
          </a:extLst>
        </xdr:cNvPr>
        <xdr:cNvSpPr txBox="1"/>
      </xdr:nvSpPr>
      <xdr:spPr>
        <a:xfrm>
          <a:off x="593732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1C6C545E-3520-459A-9CF4-F8202006CC2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2AF78486-6521-47AE-845E-95B39FD99D5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C003F4DC-301C-4E56-92FC-12B5C68E940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987965D9-05EF-4B2A-A366-54318179D6F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6D5E8F3A-B189-4368-A330-4BE66183E61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A54C1AC8-47A0-42EE-9D9C-10FF63B1DB4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2204E5A0-4532-438E-85CB-82FC3E9C7A9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FEC2FDC-C14B-4B1E-B9DB-4BE8EE3CA4C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6C74B00-0F41-487E-A515-11756E78915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59582CED-9F34-4948-BA79-486A5763D4D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49DCE8D6-9CCF-4FC3-9492-F4E957D99CB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C4F60663-C9B8-42CC-A7C8-F9CDDB5941A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6000DDEA-7108-4B3A-B699-F2B3B14D472D}"/>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68097D7F-C35F-48CC-B015-1CB80DB98DA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6227B9D8-B9F3-4346-8F9A-DD9E9143B4D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D8BCA3F4-3672-4DD5-90C8-5FD07DEC6EE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524F46B2-185C-44AD-AC4C-A49A1AA6023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FC6629E0-A1EB-42F7-A4FA-02887CF4A83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509C26E0-1767-46C6-A9BA-FB9BD70C4F4F}"/>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DB796F87-D5AC-40D4-B3A2-CF630C96D64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7ED14558-452D-4AFD-AD12-0B4939289818}"/>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5A6B944E-122A-437B-BAEF-CDCA13E3E85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ED776BFC-EBB6-45D1-9F42-CC02897F261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2B8C3026-8AC8-4D74-88AA-4BF1A6203AF3}"/>
            </a:ext>
          </a:extLst>
        </xdr:cNvPr>
        <xdr:cNvCxnSpPr/>
      </xdr:nvCxnSpPr>
      <xdr:spPr>
        <a:xfrm flipV="1">
          <a:off x="14375764" y="564451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CDFD85D5-4AB8-400D-B67C-01BF88BCD569}"/>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D2EB5CED-6938-411B-9BEF-8615543F9B12}"/>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9351AF76-1669-4EFB-AB79-E400E17C8D67}"/>
            </a:ext>
          </a:extLst>
        </xdr:cNvPr>
        <xdr:cNvSpPr txBox="1"/>
      </xdr:nvSpPr>
      <xdr:spPr>
        <a:xfrm>
          <a:off x="14414500" y="5423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89F74E63-478C-4A9E-9ECD-B370664D1AD4}"/>
            </a:ext>
          </a:extLst>
        </xdr:cNvPr>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46284B4B-769A-4114-A2E7-7318998667F2}"/>
            </a:ext>
          </a:extLst>
        </xdr:cNvPr>
        <xdr:cNvSpPr txBox="1"/>
      </xdr:nvSpPr>
      <xdr:spPr>
        <a:xfrm>
          <a:off x="144145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7CB09AC1-38CE-4C82-B41F-CFCBCF74A1CD}"/>
            </a:ext>
          </a:extLst>
        </xdr:cNvPr>
        <xdr:cNvSpPr/>
      </xdr:nvSpPr>
      <xdr:spPr>
        <a:xfrm>
          <a:off x="14325600" y="6599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101600</xdr:rowOff>
    </xdr:from>
    <xdr:to>
      <xdr:col>81</xdr:col>
      <xdr:colOff>101600</xdr:colOff>
      <xdr:row>39</xdr:row>
      <xdr:rowOff>31750</xdr:rowOff>
    </xdr:to>
    <xdr:sp macro="" textlink="">
      <xdr:nvSpPr>
        <xdr:cNvPr id="521" name="フローチャート: 判断 520">
          <a:extLst>
            <a:ext uri="{FF2B5EF4-FFF2-40B4-BE49-F238E27FC236}">
              <a16:creationId xmlns:a16="http://schemas.microsoft.com/office/drawing/2014/main" id="{D26E7712-794E-4127-8CE5-407FEB45C000}"/>
            </a:ext>
          </a:extLst>
        </xdr:cNvPr>
        <xdr:cNvSpPr/>
      </xdr:nvSpPr>
      <xdr:spPr>
        <a:xfrm>
          <a:off x="1357884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19685</xdr:rowOff>
    </xdr:from>
    <xdr:to>
      <xdr:col>76</xdr:col>
      <xdr:colOff>165100</xdr:colOff>
      <xdr:row>39</xdr:row>
      <xdr:rowOff>121285</xdr:rowOff>
    </xdr:to>
    <xdr:sp macro="" textlink="">
      <xdr:nvSpPr>
        <xdr:cNvPr id="522" name="フローチャート: 判断 521">
          <a:extLst>
            <a:ext uri="{FF2B5EF4-FFF2-40B4-BE49-F238E27FC236}">
              <a16:creationId xmlns:a16="http://schemas.microsoft.com/office/drawing/2014/main" id="{FD6A638D-204F-4CA7-AF47-91E771B0220D}"/>
            </a:ext>
          </a:extLst>
        </xdr:cNvPr>
        <xdr:cNvSpPr/>
      </xdr:nvSpPr>
      <xdr:spPr>
        <a:xfrm>
          <a:off x="1280414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523" name="フローチャート: 判断 522">
          <a:extLst>
            <a:ext uri="{FF2B5EF4-FFF2-40B4-BE49-F238E27FC236}">
              <a16:creationId xmlns:a16="http://schemas.microsoft.com/office/drawing/2014/main" id="{B3C78C22-BA2A-47FE-A3D2-80110E6548DA}"/>
            </a:ext>
          </a:extLst>
        </xdr:cNvPr>
        <xdr:cNvSpPr/>
      </xdr:nvSpPr>
      <xdr:spPr>
        <a:xfrm>
          <a:off x="1202944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71120</xdr:rowOff>
    </xdr:from>
    <xdr:to>
      <xdr:col>67</xdr:col>
      <xdr:colOff>101600</xdr:colOff>
      <xdr:row>40</xdr:row>
      <xdr:rowOff>1270</xdr:rowOff>
    </xdr:to>
    <xdr:sp macro="" textlink="">
      <xdr:nvSpPr>
        <xdr:cNvPr id="524" name="フローチャート: 判断 523">
          <a:extLst>
            <a:ext uri="{FF2B5EF4-FFF2-40B4-BE49-F238E27FC236}">
              <a16:creationId xmlns:a16="http://schemas.microsoft.com/office/drawing/2014/main" id="{CD8CD4BC-BC61-4ABC-9D88-44981A2FD94C}"/>
            </a:ext>
          </a:extLst>
        </xdr:cNvPr>
        <xdr:cNvSpPr/>
      </xdr:nvSpPr>
      <xdr:spPr>
        <a:xfrm>
          <a:off x="11231880" y="66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EAB6423-268D-4E1A-8C88-F6FF7E9445A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ADB9036-CAD4-4EA5-9A40-9677C3B6642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E08379C-F51D-4399-B96D-BBB0F8DD342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96C891E-FABE-46D7-BE42-8C85FF7AD2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B8F32B7-E1B1-472B-BF90-A65F1551918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530" name="楕円 529">
          <a:extLst>
            <a:ext uri="{FF2B5EF4-FFF2-40B4-BE49-F238E27FC236}">
              <a16:creationId xmlns:a16="http://schemas.microsoft.com/office/drawing/2014/main" id="{978582D8-46DF-4F96-A3E5-D073C0CA9F0D}"/>
            </a:ext>
          </a:extLst>
        </xdr:cNvPr>
        <xdr:cNvSpPr/>
      </xdr:nvSpPr>
      <xdr:spPr>
        <a:xfrm>
          <a:off x="14325600" y="6662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C52C3A75-C97D-4489-9249-CBABFBE0024D}"/>
            </a:ext>
          </a:extLst>
        </xdr:cNvPr>
        <xdr:cNvSpPr txBox="1"/>
      </xdr:nvSpPr>
      <xdr:spPr>
        <a:xfrm>
          <a:off x="144145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2" name="楕円 531">
          <a:extLst>
            <a:ext uri="{FF2B5EF4-FFF2-40B4-BE49-F238E27FC236}">
              <a16:creationId xmlns:a16="http://schemas.microsoft.com/office/drawing/2014/main" id="{72A47169-D0BE-4997-B5EB-3BD508DE2699}"/>
            </a:ext>
          </a:extLst>
        </xdr:cNvPr>
        <xdr:cNvSpPr/>
      </xdr:nvSpPr>
      <xdr:spPr>
        <a:xfrm>
          <a:off x="135788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3810</xdr:rowOff>
    </xdr:to>
    <xdr:cxnSp macro="">
      <xdr:nvCxnSpPr>
        <xdr:cNvPr id="533" name="直線コネクタ 532">
          <a:extLst>
            <a:ext uri="{FF2B5EF4-FFF2-40B4-BE49-F238E27FC236}">
              <a16:creationId xmlns:a16="http://schemas.microsoft.com/office/drawing/2014/main" id="{91E08D03-5E17-4DC7-A5AD-186B374311BA}"/>
            </a:ext>
          </a:extLst>
        </xdr:cNvPr>
        <xdr:cNvCxnSpPr/>
      </xdr:nvCxnSpPr>
      <xdr:spPr>
        <a:xfrm>
          <a:off x="13629640" y="664845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534" name="楕円 533">
          <a:extLst>
            <a:ext uri="{FF2B5EF4-FFF2-40B4-BE49-F238E27FC236}">
              <a16:creationId xmlns:a16="http://schemas.microsoft.com/office/drawing/2014/main" id="{EBFC6268-4874-4F07-A24A-15AD7886287C}"/>
            </a:ext>
          </a:extLst>
        </xdr:cNvPr>
        <xdr:cNvSpPr/>
      </xdr:nvSpPr>
      <xdr:spPr>
        <a:xfrm>
          <a:off x="128041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45720</xdr:rowOff>
    </xdr:from>
    <xdr:to>
      <xdr:col>81</xdr:col>
      <xdr:colOff>50800</xdr:colOff>
      <xdr:row>39</xdr:row>
      <xdr:rowOff>110490</xdr:rowOff>
    </xdr:to>
    <xdr:cxnSp macro="">
      <xdr:nvCxnSpPr>
        <xdr:cNvPr id="535" name="直線コネクタ 534">
          <a:extLst>
            <a:ext uri="{FF2B5EF4-FFF2-40B4-BE49-F238E27FC236}">
              <a16:creationId xmlns:a16="http://schemas.microsoft.com/office/drawing/2014/main" id="{6C478721-BF38-465E-9787-CF1BB65B4F1C}"/>
            </a:ext>
          </a:extLst>
        </xdr:cNvPr>
        <xdr:cNvCxnSpPr/>
      </xdr:nvCxnSpPr>
      <xdr:spPr>
        <a:xfrm>
          <a:off x="12854940" y="658368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536" name="楕円 535">
          <a:extLst>
            <a:ext uri="{FF2B5EF4-FFF2-40B4-BE49-F238E27FC236}">
              <a16:creationId xmlns:a16="http://schemas.microsoft.com/office/drawing/2014/main" id="{C814C4CD-995D-49EE-9106-7B18F45FFA58}"/>
            </a:ext>
          </a:extLst>
        </xdr:cNvPr>
        <xdr:cNvSpPr/>
      </xdr:nvSpPr>
      <xdr:spPr>
        <a:xfrm>
          <a:off x="12029440" y="6889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41</xdr:row>
      <xdr:rowOff>66675</xdr:rowOff>
    </xdr:to>
    <xdr:cxnSp macro="">
      <xdr:nvCxnSpPr>
        <xdr:cNvPr id="537" name="直線コネクタ 536">
          <a:extLst>
            <a:ext uri="{FF2B5EF4-FFF2-40B4-BE49-F238E27FC236}">
              <a16:creationId xmlns:a16="http://schemas.microsoft.com/office/drawing/2014/main" id="{EEBD0281-4562-42E8-9E35-D0D02ABE9F28}"/>
            </a:ext>
          </a:extLst>
        </xdr:cNvPr>
        <xdr:cNvCxnSpPr/>
      </xdr:nvCxnSpPr>
      <xdr:spPr>
        <a:xfrm flipV="1">
          <a:off x="12072620" y="6583680"/>
          <a:ext cx="78232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137795</xdr:rowOff>
    </xdr:from>
    <xdr:to>
      <xdr:col>67</xdr:col>
      <xdr:colOff>101600</xdr:colOff>
      <xdr:row>41</xdr:row>
      <xdr:rowOff>67945</xdr:rowOff>
    </xdr:to>
    <xdr:sp macro="" textlink="">
      <xdr:nvSpPr>
        <xdr:cNvPr id="538" name="楕円 537">
          <a:extLst>
            <a:ext uri="{FF2B5EF4-FFF2-40B4-BE49-F238E27FC236}">
              <a16:creationId xmlns:a16="http://schemas.microsoft.com/office/drawing/2014/main" id="{E7DCF4AE-709C-4300-8E67-AE5E723676FA}"/>
            </a:ext>
          </a:extLst>
        </xdr:cNvPr>
        <xdr:cNvSpPr/>
      </xdr:nvSpPr>
      <xdr:spPr>
        <a:xfrm>
          <a:off x="11231880" y="6843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17145</xdr:rowOff>
    </xdr:from>
    <xdr:to>
      <xdr:col>71</xdr:col>
      <xdr:colOff>177800</xdr:colOff>
      <xdr:row>41</xdr:row>
      <xdr:rowOff>66675</xdr:rowOff>
    </xdr:to>
    <xdr:cxnSp macro="">
      <xdr:nvCxnSpPr>
        <xdr:cNvPr id="539" name="直線コネクタ 538">
          <a:extLst>
            <a:ext uri="{FF2B5EF4-FFF2-40B4-BE49-F238E27FC236}">
              <a16:creationId xmlns:a16="http://schemas.microsoft.com/office/drawing/2014/main" id="{11B81A46-66D2-47C0-B7BE-CA444F93B07D}"/>
            </a:ext>
          </a:extLst>
        </xdr:cNvPr>
        <xdr:cNvCxnSpPr/>
      </xdr:nvCxnSpPr>
      <xdr:spPr>
        <a:xfrm>
          <a:off x="11282680" y="689038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48277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C0A471EF-A3FB-4B2B-B405-F201438DABBF}"/>
            </a:ext>
          </a:extLst>
        </xdr:cNvPr>
        <xdr:cNvSpPr txBox="1"/>
      </xdr:nvSpPr>
      <xdr:spPr>
        <a:xfrm>
          <a:off x="134372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9351CEB4-C8DC-4FAE-B4AE-89C44625B6F2}"/>
            </a:ext>
          </a:extLst>
        </xdr:cNvPr>
        <xdr:cNvSpPr txBox="1"/>
      </xdr:nvSpPr>
      <xdr:spPr>
        <a:xfrm>
          <a:off x="126752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68F86469-6B6D-47D1-A21A-7574570FD003}"/>
            </a:ext>
          </a:extLst>
        </xdr:cNvPr>
        <xdr:cNvSpPr txBox="1"/>
      </xdr:nvSpPr>
      <xdr:spPr>
        <a:xfrm>
          <a:off x="1190054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17797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DAAF8494-7D72-4686-B3CC-ED7D7EB8C266}"/>
            </a:ext>
          </a:extLst>
        </xdr:cNvPr>
        <xdr:cNvSpPr txBox="1"/>
      </xdr:nvSpPr>
      <xdr:spPr>
        <a:xfrm>
          <a:off x="1110298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A6F9DD2C-9A7F-4143-A38B-7C986ED9A089}"/>
            </a:ext>
          </a:extLst>
        </xdr:cNvPr>
        <xdr:cNvSpPr txBox="1"/>
      </xdr:nvSpPr>
      <xdr:spPr>
        <a:xfrm>
          <a:off x="13437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113047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9AD58DCC-EE20-4BA0-AB9B-BDD4C7BB2676}"/>
            </a:ext>
          </a:extLst>
        </xdr:cNvPr>
        <xdr:cNvSpPr txBox="1"/>
      </xdr:nvSpPr>
      <xdr:spPr>
        <a:xfrm>
          <a:off x="126752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3D7C68AB-01F2-4480-8E3F-8E3F2EEE306B}"/>
            </a:ext>
          </a:extLst>
        </xdr:cNvPr>
        <xdr:cNvSpPr txBox="1"/>
      </xdr:nvSpPr>
      <xdr:spPr>
        <a:xfrm>
          <a:off x="119005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59072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ABB5483D-6119-46B4-87D8-9AFB07CE9F96}"/>
            </a:ext>
          </a:extLst>
        </xdr:cNvPr>
        <xdr:cNvSpPr txBox="1"/>
      </xdr:nvSpPr>
      <xdr:spPr>
        <a:xfrm>
          <a:off x="1110298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E55973E8-BD2F-4464-9607-36A33A64DC1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5AA78C37-7D4B-47C1-8294-4BD4AEC8165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84DC70C5-B1FA-4EA4-BCCF-64990AFDD81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206FAB85-4487-4041-88BA-33D472F778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CEBC01F-3F84-42F5-B206-F20892F26DF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510E9D4A-63F3-4F0F-BABF-B8C2679CBB0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0C87C8F-8324-4222-993C-7F395503CBF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F2B99564-0407-448A-AB4F-AA7FE82A5B8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C9693182-92A8-40D5-8E1D-EDC01D10B73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DC26A6E1-EB1A-447F-B920-906712F078B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7ADC7317-FED1-4761-B58F-129205147E6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11ABD764-6907-4896-A75B-44DD5F75476D}"/>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BF45B9B2-4A59-4475-9DF1-AF7012D9755E}"/>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9B03DD0D-4288-446B-803C-78D90926A3A8}"/>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7E7DB001-1DC6-4ACD-82D2-9A75ACD43BB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6B8B1BE6-D039-4636-BAF2-923FB443F7A2}"/>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2972A723-057F-4E31-A2E1-73E610552753}"/>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8C43167-39F9-49E4-A240-469C9361BD23}"/>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11F36DFA-FF75-4B7E-A389-025B8F8A875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528DC9E4-A2A0-47AB-98DB-7CB90F7D7C08}"/>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AD3EF93D-54F9-41C3-8EE0-8D51B52CF7E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95574F57-B12C-493C-85D6-149051284B0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8E17494F-6F2D-44C7-9094-C274567B4AA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318801B4-07C9-4EF9-AC62-D959A7849857}"/>
            </a:ext>
          </a:extLst>
        </xdr:cNvPr>
        <xdr:cNvCxnSpPr/>
      </xdr:nvCxnSpPr>
      <xdr:spPr>
        <a:xfrm flipV="1">
          <a:off x="19509104" y="5742108"/>
          <a:ext cx="0" cy="133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460EBFAE-2DE1-4C79-84E9-EA2A9FA6F2AE}"/>
            </a:ext>
          </a:extLst>
        </xdr:cNvPr>
        <xdr:cNvSpPr txBox="1"/>
      </xdr:nvSpPr>
      <xdr:spPr>
        <a:xfrm>
          <a:off x="19547840" y="70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96CBE1F1-91CC-441E-B59C-841B32FDCC3A}"/>
            </a:ext>
          </a:extLst>
        </xdr:cNvPr>
        <xdr:cNvCxnSpPr/>
      </xdr:nvCxnSpPr>
      <xdr:spPr>
        <a:xfrm>
          <a:off x="19443700" y="7077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DE8EBB62-4BF4-491F-BC01-2D3ED72956E8}"/>
            </a:ext>
          </a:extLst>
        </xdr:cNvPr>
        <xdr:cNvSpPr txBox="1"/>
      </xdr:nvSpPr>
      <xdr:spPr>
        <a:xfrm>
          <a:off x="19547840" y="55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5868E256-28DC-4B67-9B17-AD0B56721A9E}"/>
            </a:ext>
          </a:extLst>
        </xdr:cNvPr>
        <xdr:cNvCxnSpPr/>
      </xdr:nvCxnSpPr>
      <xdr:spPr>
        <a:xfrm>
          <a:off x="19443700" y="5742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2D8649CC-2660-404B-AA71-805B590C1585}"/>
            </a:ext>
          </a:extLst>
        </xdr:cNvPr>
        <xdr:cNvSpPr txBox="1"/>
      </xdr:nvSpPr>
      <xdr:spPr>
        <a:xfrm>
          <a:off x="19547840" y="675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0405003F-65D5-4C3A-8C31-4DBD328CB37E}"/>
            </a:ext>
          </a:extLst>
        </xdr:cNvPr>
        <xdr:cNvSpPr/>
      </xdr:nvSpPr>
      <xdr:spPr>
        <a:xfrm>
          <a:off x="19458940" y="677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45003</xdr:rowOff>
    </xdr:from>
    <xdr:to>
      <xdr:col>112</xdr:col>
      <xdr:colOff>38100</xdr:colOff>
      <xdr:row>40</xdr:row>
      <xdr:rowOff>146603</xdr:rowOff>
    </xdr:to>
    <xdr:sp macro="" textlink="">
      <xdr:nvSpPr>
        <xdr:cNvPr id="578" name="フローチャート: 判断 577">
          <a:extLst>
            <a:ext uri="{FF2B5EF4-FFF2-40B4-BE49-F238E27FC236}">
              <a16:creationId xmlns:a16="http://schemas.microsoft.com/office/drawing/2014/main" id="{A3A7A27E-DCFE-46FF-B8C4-1A7C809C41C4}"/>
            </a:ext>
          </a:extLst>
        </xdr:cNvPr>
        <xdr:cNvSpPr/>
      </xdr:nvSpPr>
      <xdr:spPr>
        <a:xfrm>
          <a:off x="18735040" y="67506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52821</xdr:rowOff>
    </xdr:from>
    <xdr:to>
      <xdr:col>107</xdr:col>
      <xdr:colOff>101600</xdr:colOff>
      <xdr:row>40</xdr:row>
      <xdr:rowOff>154421</xdr:rowOff>
    </xdr:to>
    <xdr:sp macro="" textlink="">
      <xdr:nvSpPr>
        <xdr:cNvPr id="579" name="フローチャート: 判断 578">
          <a:extLst>
            <a:ext uri="{FF2B5EF4-FFF2-40B4-BE49-F238E27FC236}">
              <a16:creationId xmlns:a16="http://schemas.microsoft.com/office/drawing/2014/main" id="{38950AE3-7F78-4D18-A857-6F13976C3EC6}"/>
            </a:ext>
          </a:extLst>
        </xdr:cNvPr>
        <xdr:cNvSpPr/>
      </xdr:nvSpPr>
      <xdr:spPr>
        <a:xfrm>
          <a:off x="17937480" y="67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64308</xdr:rowOff>
    </xdr:from>
    <xdr:to>
      <xdr:col>102</xdr:col>
      <xdr:colOff>165100</xdr:colOff>
      <xdr:row>40</xdr:row>
      <xdr:rowOff>165908</xdr:rowOff>
    </xdr:to>
    <xdr:sp macro="" textlink="">
      <xdr:nvSpPr>
        <xdr:cNvPr id="580" name="フローチャート: 判断 579">
          <a:extLst>
            <a:ext uri="{FF2B5EF4-FFF2-40B4-BE49-F238E27FC236}">
              <a16:creationId xmlns:a16="http://schemas.microsoft.com/office/drawing/2014/main" id="{294FD614-132C-4458-B734-94747571650B}"/>
            </a:ext>
          </a:extLst>
        </xdr:cNvPr>
        <xdr:cNvSpPr/>
      </xdr:nvSpPr>
      <xdr:spPr>
        <a:xfrm>
          <a:off x="17162780" y="676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80413</xdr:rowOff>
    </xdr:from>
    <xdr:to>
      <xdr:col>98</xdr:col>
      <xdr:colOff>38100</xdr:colOff>
      <xdr:row>41</xdr:row>
      <xdr:rowOff>10563</xdr:rowOff>
    </xdr:to>
    <xdr:sp macro="" textlink="">
      <xdr:nvSpPr>
        <xdr:cNvPr id="581" name="フローチャート: 判断 580">
          <a:extLst>
            <a:ext uri="{FF2B5EF4-FFF2-40B4-BE49-F238E27FC236}">
              <a16:creationId xmlns:a16="http://schemas.microsoft.com/office/drawing/2014/main" id="{02DAF436-60A1-41AD-BA0E-F1C711FC833C}"/>
            </a:ext>
          </a:extLst>
        </xdr:cNvPr>
        <xdr:cNvSpPr/>
      </xdr:nvSpPr>
      <xdr:spPr>
        <a:xfrm>
          <a:off x="16388080" y="67860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95B2321-D8F2-48C1-86A3-3D71D848408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F12899E-8E3D-40FB-90F9-FDFCF4EB9A5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B3AA90D-8414-4D27-8C30-76BD05A5B4E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948FD0B-B9D1-4B2A-94A9-4DF6A5FD44A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EEBC4AB-5E6B-4701-A531-6059F9B63F0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66018</xdr:rowOff>
    </xdr:from>
    <xdr:to>
      <xdr:col>116</xdr:col>
      <xdr:colOff>114300</xdr:colOff>
      <xdr:row>39</xdr:row>
      <xdr:rowOff>167618</xdr:rowOff>
    </xdr:to>
    <xdr:sp macro="" textlink="">
      <xdr:nvSpPr>
        <xdr:cNvPr id="587" name="楕円 586">
          <a:extLst>
            <a:ext uri="{FF2B5EF4-FFF2-40B4-BE49-F238E27FC236}">
              <a16:creationId xmlns:a16="http://schemas.microsoft.com/office/drawing/2014/main" id="{989AC744-29F8-4003-9B00-EBCC06908073}"/>
            </a:ext>
          </a:extLst>
        </xdr:cNvPr>
        <xdr:cNvSpPr/>
      </xdr:nvSpPr>
      <xdr:spPr>
        <a:xfrm>
          <a:off x="1945894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88895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539CE1D0-B935-4971-B212-3B772DD746E4}"/>
            </a:ext>
          </a:extLst>
        </xdr:cNvPr>
        <xdr:cNvSpPr txBox="1"/>
      </xdr:nvSpPr>
      <xdr:spPr>
        <a:xfrm>
          <a:off x="19547840" y="645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70941</xdr:rowOff>
    </xdr:from>
    <xdr:to>
      <xdr:col>112</xdr:col>
      <xdr:colOff>38100</xdr:colOff>
      <xdr:row>40</xdr:row>
      <xdr:rowOff>1091</xdr:rowOff>
    </xdr:to>
    <xdr:sp macro="" textlink="">
      <xdr:nvSpPr>
        <xdr:cNvPr id="589" name="楕円 588">
          <a:extLst>
            <a:ext uri="{FF2B5EF4-FFF2-40B4-BE49-F238E27FC236}">
              <a16:creationId xmlns:a16="http://schemas.microsoft.com/office/drawing/2014/main" id="{B4EA1434-A91C-4D5C-88DD-B7D02073691D}"/>
            </a:ext>
          </a:extLst>
        </xdr:cNvPr>
        <xdr:cNvSpPr/>
      </xdr:nvSpPr>
      <xdr:spPr>
        <a:xfrm>
          <a:off x="18735040" y="660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116818</xdr:rowOff>
    </xdr:from>
    <xdr:to>
      <xdr:col>116</xdr:col>
      <xdr:colOff>63500</xdr:colOff>
      <xdr:row>39</xdr:row>
      <xdr:rowOff>121741</xdr:rowOff>
    </xdr:to>
    <xdr:cxnSp macro="">
      <xdr:nvCxnSpPr>
        <xdr:cNvPr id="590" name="直線コネクタ 589">
          <a:extLst>
            <a:ext uri="{FF2B5EF4-FFF2-40B4-BE49-F238E27FC236}">
              <a16:creationId xmlns:a16="http://schemas.microsoft.com/office/drawing/2014/main" id="{25EEF5AA-A511-4F85-A4F2-FDC56C89506E}"/>
            </a:ext>
          </a:extLst>
        </xdr:cNvPr>
        <xdr:cNvCxnSpPr/>
      </xdr:nvCxnSpPr>
      <xdr:spPr>
        <a:xfrm flipV="1">
          <a:off x="18778220" y="6654778"/>
          <a:ext cx="73152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75010</xdr:rowOff>
    </xdr:from>
    <xdr:to>
      <xdr:col>107</xdr:col>
      <xdr:colOff>101600</xdr:colOff>
      <xdr:row>40</xdr:row>
      <xdr:rowOff>5160</xdr:rowOff>
    </xdr:to>
    <xdr:sp macro="" textlink="">
      <xdr:nvSpPr>
        <xdr:cNvPr id="591" name="楕円 590">
          <a:extLst>
            <a:ext uri="{FF2B5EF4-FFF2-40B4-BE49-F238E27FC236}">
              <a16:creationId xmlns:a16="http://schemas.microsoft.com/office/drawing/2014/main" id="{BD6D876F-8881-4FBB-BE71-3C61138A68EE}"/>
            </a:ext>
          </a:extLst>
        </xdr:cNvPr>
        <xdr:cNvSpPr/>
      </xdr:nvSpPr>
      <xdr:spPr>
        <a:xfrm>
          <a:off x="17937480" y="6612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121741</xdr:rowOff>
    </xdr:from>
    <xdr:to>
      <xdr:col>111</xdr:col>
      <xdr:colOff>177800</xdr:colOff>
      <xdr:row>39</xdr:row>
      <xdr:rowOff>125810</xdr:rowOff>
    </xdr:to>
    <xdr:cxnSp macro="">
      <xdr:nvCxnSpPr>
        <xdr:cNvPr id="592" name="直線コネクタ 591">
          <a:extLst>
            <a:ext uri="{FF2B5EF4-FFF2-40B4-BE49-F238E27FC236}">
              <a16:creationId xmlns:a16="http://schemas.microsoft.com/office/drawing/2014/main" id="{D705BB94-779A-4A3E-B24B-B437782B30C2}"/>
            </a:ext>
          </a:extLst>
        </xdr:cNvPr>
        <xdr:cNvCxnSpPr/>
      </xdr:nvCxnSpPr>
      <xdr:spPr>
        <a:xfrm flipV="1">
          <a:off x="17988280" y="6659701"/>
          <a:ext cx="78994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27941</xdr:rowOff>
    </xdr:from>
    <xdr:to>
      <xdr:col>102</xdr:col>
      <xdr:colOff>165100</xdr:colOff>
      <xdr:row>40</xdr:row>
      <xdr:rowOff>129541</xdr:rowOff>
    </xdr:to>
    <xdr:sp macro="" textlink="">
      <xdr:nvSpPr>
        <xdr:cNvPr id="593" name="楕円 592">
          <a:extLst>
            <a:ext uri="{FF2B5EF4-FFF2-40B4-BE49-F238E27FC236}">
              <a16:creationId xmlns:a16="http://schemas.microsoft.com/office/drawing/2014/main" id="{59C82EEB-9A67-4AB9-8DF5-1C9BA90AAB0A}"/>
            </a:ext>
          </a:extLst>
        </xdr:cNvPr>
        <xdr:cNvSpPr/>
      </xdr:nvSpPr>
      <xdr:spPr>
        <a:xfrm>
          <a:off x="17162780" y="67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125810</xdr:rowOff>
    </xdr:from>
    <xdr:to>
      <xdr:col>107</xdr:col>
      <xdr:colOff>50800</xdr:colOff>
      <xdr:row>40</xdr:row>
      <xdr:rowOff>78741</xdr:rowOff>
    </xdr:to>
    <xdr:cxnSp macro="">
      <xdr:nvCxnSpPr>
        <xdr:cNvPr id="594" name="直線コネクタ 593">
          <a:extLst>
            <a:ext uri="{FF2B5EF4-FFF2-40B4-BE49-F238E27FC236}">
              <a16:creationId xmlns:a16="http://schemas.microsoft.com/office/drawing/2014/main" id="{96821040-C551-44B7-B14D-2B5364DAB2FB}"/>
            </a:ext>
          </a:extLst>
        </xdr:cNvPr>
        <xdr:cNvCxnSpPr/>
      </xdr:nvCxnSpPr>
      <xdr:spPr>
        <a:xfrm flipV="1">
          <a:off x="17213580" y="6663770"/>
          <a:ext cx="774700" cy="1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30517</xdr:rowOff>
    </xdr:from>
    <xdr:to>
      <xdr:col>98</xdr:col>
      <xdr:colOff>38100</xdr:colOff>
      <xdr:row>40</xdr:row>
      <xdr:rowOff>132117</xdr:rowOff>
    </xdr:to>
    <xdr:sp macro="" textlink="">
      <xdr:nvSpPr>
        <xdr:cNvPr id="595" name="楕円 594">
          <a:extLst>
            <a:ext uri="{FF2B5EF4-FFF2-40B4-BE49-F238E27FC236}">
              <a16:creationId xmlns:a16="http://schemas.microsoft.com/office/drawing/2014/main" id="{36F42149-CF0B-4E86-B411-717DC94B2233}"/>
            </a:ext>
          </a:extLst>
        </xdr:cNvPr>
        <xdr:cNvSpPr/>
      </xdr:nvSpPr>
      <xdr:spPr>
        <a:xfrm>
          <a:off x="16388080" y="6736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78741</xdr:rowOff>
    </xdr:from>
    <xdr:to>
      <xdr:col>102</xdr:col>
      <xdr:colOff>114300</xdr:colOff>
      <xdr:row>40</xdr:row>
      <xdr:rowOff>81317</xdr:rowOff>
    </xdr:to>
    <xdr:cxnSp macro="">
      <xdr:nvCxnSpPr>
        <xdr:cNvPr id="596" name="直線コネクタ 595">
          <a:extLst>
            <a:ext uri="{FF2B5EF4-FFF2-40B4-BE49-F238E27FC236}">
              <a16:creationId xmlns:a16="http://schemas.microsoft.com/office/drawing/2014/main" id="{57A1704E-8A98-4EA7-BACE-AE87A7A5CF6C}"/>
            </a:ext>
          </a:extLst>
        </xdr:cNvPr>
        <xdr:cNvCxnSpPr/>
      </xdr:nvCxnSpPr>
      <xdr:spPr>
        <a:xfrm flipV="1">
          <a:off x="16431260" y="6784341"/>
          <a:ext cx="78232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137730</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2D3DBC7-183A-43A4-B3C7-0442933F5802}"/>
            </a:ext>
          </a:extLst>
        </xdr:cNvPr>
        <xdr:cNvSpPr txBox="1"/>
      </xdr:nvSpPr>
      <xdr:spPr>
        <a:xfrm>
          <a:off x="18528811" y="6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145548</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BD9975AC-774A-45CF-A2EB-7EB7E4BCEA6A}"/>
            </a:ext>
          </a:extLst>
        </xdr:cNvPr>
        <xdr:cNvSpPr txBox="1"/>
      </xdr:nvSpPr>
      <xdr:spPr>
        <a:xfrm>
          <a:off x="17766811" y="68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157035</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29F944E4-5164-486F-ADBC-E39517A50926}"/>
            </a:ext>
          </a:extLst>
        </xdr:cNvPr>
        <xdr:cNvSpPr txBox="1"/>
      </xdr:nvSpPr>
      <xdr:spPr>
        <a:xfrm>
          <a:off x="16969251" y="68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1690</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5234A71B-A17F-40AA-89CC-8590A4C39145}"/>
            </a:ext>
          </a:extLst>
        </xdr:cNvPr>
        <xdr:cNvSpPr txBox="1"/>
      </xdr:nvSpPr>
      <xdr:spPr>
        <a:xfrm>
          <a:off x="16194551" y="687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17618</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F182A2AF-666E-431F-A635-FE34E99DA513}"/>
            </a:ext>
          </a:extLst>
        </xdr:cNvPr>
        <xdr:cNvSpPr txBox="1"/>
      </xdr:nvSpPr>
      <xdr:spPr>
        <a:xfrm>
          <a:off x="18496495" y="63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21687</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B6053FCA-1E3C-4E69-BC0A-046017D79AA7}"/>
            </a:ext>
          </a:extLst>
        </xdr:cNvPr>
        <xdr:cNvSpPr txBox="1"/>
      </xdr:nvSpPr>
      <xdr:spPr>
        <a:xfrm>
          <a:off x="17734495" y="639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146068</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99EC27D2-799E-479D-8A5C-DA77568E9367}"/>
            </a:ext>
          </a:extLst>
        </xdr:cNvPr>
        <xdr:cNvSpPr txBox="1"/>
      </xdr:nvSpPr>
      <xdr:spPr>
        <a:xfrm>
          <a:off x="16969251" y="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148644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C6132B8A-6716-4743-A48F-501CA631FE7C}"/>
            </a:ext>
          </a:extLst>
        </xdr:cNvPr>
        <xdr:cNvSpPr txBox="1"/>
      </xdr:nvSpPr>
      <xdr:spPr>
        <a:xfrm>
          <a:off x="16194551" y="65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84DA859D-159F-486D-9EBC-71E1C0AE84B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3C8C38A4-3103-451A-9344-1E35A680966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E446FCFE-2D89-48D3-9C66-9883330BDD9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EDA92E1A-D2F9-4E7E-8C50-3251799AA86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9C0ACDA8-2F6F-44FF-9FDA-1C03ACB6480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20F40E18-7CF0-464D-AF70-9A9CD58B9EE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420447B1-67BF-4DD8-9CF6-19F719A0397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FB19A44C-10B6-40F8-9CED-65FADF609AB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AA2330B4-9B4B-42BF-A85C-413233A2048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7C361417-247D-4FB8-A647-059A461637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A0F57BCC-3534-4A27-84BC-5D6221D9460B}"/>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BC8FC402-7662-42D6-9B87-A710D228A5B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39035414-2B3F-4657-9E28-FB569746DF7C}"/>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31FA3B83-A1A6-47C6-B4E5-C21595A7A39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B41A9008-09DF-4A2C-A2E1-83164D0DE6B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D5FC1B23-6F45-4456-950D-897EB0C62B9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C3B2E352-A1D6-4D3D-9D76-974E5EC7E10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E00F025-DA2C-4F75-9235-7FA37666050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AD483CCD-E07D-48F7-A383-CAA7DE246606}"/>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4ECED926-BB24-4B73-83AD-8BADAA6E5322}"/>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909BBC37-FC1C-4601-9612-7CBF7923306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BF81E7D3-50FC-4A01-9A94-6F5BBAA0DF8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CDEB2844-7143-4E84-9724-7D898018EFF8}"/>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4167FF20-D291-46FB-90BE-C81CCE40B53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0D9EB5CB-CDB7-439B-8645-F5BBEABFF02C}"/>
            </a:ext>
          </a:extLst>
        </xdr:cNvPr>
        <xdr:cNvCxnSpPr/>
      </xdr:nvCxnSpPr>
      <xdr:spPr>
        <a:xfrm flipV="1">
          <a:off x="14375764" y="94335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1089457C-F19A-4015-BC66-61AF4BD299A9}"/>
            </a:ext>
          </a:extLst>
        </xdr:cNvPr>
        <xdr:cNvSpPr txBox="1"/>
      </xdr:nvSpPr>
      <xdr:spPr>
        <a:xfrm>
          <a:off x="144145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52950D0D-AEB5-4865-B640-572D787985EB}"/>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43D4E254-17BF-4138-B865-7D06324E2A81}"/>
            </a:ext>
          </a:extLst>
        </xdr:cNvPr>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DB27AF97-3A72-4A10-8E24-57CDDCD9B754}"/>
            </a:ext>
          </a:extLst>
        </xdr:cNvPr>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4EA2EED6-1497-4DB6-B2B3-E4B0139E9526}"/>
            </a:ext>
          </a:extLst>
        </xdr:cNvPr>
        <xdr:cNvSpPr txBox="1"/>
      </xdr:nvSpPr>
      <xdr:spPr>
        <a:xfrm>
          <a:off x="14414500" y="965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EF9ECA79-9312-43FE-A7E9-A896D3F67182}"/>
            </a:ext>
          </a:extLst>
        </xdr:cNvPr>
        <xdr:cNvSpPr/>
      </xdr:nvSpPr>
      <xdr:spPr>
        <a:xfrm>
          <a:off x="14325600" y="979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109220</xdr:rowOff>
    </xdr:from>
    <xdr:to>
      <xdr:col>81</xdr:col>
      <xdr:colOff>101600</xdr:colOff>
      <xdr:row>58</xdr:row>
      <xdr:rowOff>39370</xdr:rowOff>
    </xdr:to>
    <xdr:sp macro="" textlink="">
      <xdr:nvSpPr>
        <xdr:cNvPr id="636" name="フローチャート: 判断 635">
          <a:extLst>
            <a:ext uri="{FF2B5EF4-FFF2-40B4-BE49-F238E27FC236}">
              <a16:creationId xmlns:a16="http://schemas.microsoft.com/office/drawing/2014/main" id="{FA998B56-9BD2-442C-AEB9-8213E3E06ED7}"/>
            </a:ext>
          </a:extLst>
        </xdr:cNvPr>
        <xdr:cNvSpPr/>
      </xdr:nvSpPr>
      <xdr:spPr>
        <a:xfrm>
          <a:off x="13578840" y="966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637" name="フローチャート: 判断 636">
          <a:extLst>
            <a:ext uri="{FF2B5EF4-FFF2-40B4-BE49-F238E27FC236}">
              <a16:creationId xmlns:a16="http://schemas.microsoft.com/office/drawing/2014/main" id="{E4AE1F44-3E53-4D1E-9626-516EE01FB79C}"/>
            </a:ext>
          </a:extLst>
        </xdr:cNvPr>
        <xdr:cNvSpPr/>
      </xdr:nvSpPr>
      <xdr:spPr>
        <a:xfrm>
          <a:off x="1280414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128270</xdr:rowOff>
    </xdr:from>
    <xdr:to>
      <xdr:col>72</xdr:col>
      <xdr:colOff>38100</xdr:colOff>
      <xdr:row>57</xdr:row>
      <xdr:rowOff>58420</xdr:rowOff>
    </xdr:to>
    <xdr:sp macro="" textlink="">
      <xdr:nvSpPr>
        <xdr:cNvPr id="638" name="フローチャート: 判断 637">
          <a:extLst>
            <a:ext uri="{FF2B5EF4-FFF2-40B4-BE49-F238E27FC236}">
              <a16:creationId xmlns:a16="http://schemas.microsoft.com/office/drawing/2014/main" id="{0E4E60D2-A4BB-4CBA-B164-D66F5ABC7409}"/>
            </a:ext>
          </a:extLst>
        </xdr:cNvPr>
        <xdr:cNvSpPr/>
      </xdr:nvSpPr>
      <xdr:spPr>
        <a:xfrm>
          <a:off x="12029440" y="9516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39" name="フローチャート: 判断 638">
          <a:extLst>
            <a:ext uri="{FF2B5EF4-FFF2-40B4-BE49-F238E27FC236}">
              <a16:creationId xmlns:a16="http://schemas.microsoft.com/office/drawing/2014/main" id="{FF79262C-7171-48DF-8061-A2BC64C77D1B}"/>
            </a:ext>
          </a:extLst>
        </xdr:cNvPr>
        <xdr:cNvSpPr/>
      </xdr:nvSpPr>
      <xdr:spPr>
        <a:xfrm>
          <a:off x="1123188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6003291-BAD4-4E24-8EA0-EDC0CFD7188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3990A11-B501-40B8-BF5B-FBD1DA7452A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A0E5712-3BB5-45CA-8E3A-331646AACCE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0C4BD92-79B5-458E-9AF5-E42A7D5C88D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20A4BDC-DA3B-4B0A-A18A-82EBF5EB3E2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45" name="楕円 644">
          <a:extLst>
            <a:ext uri="{FF2B5EF4-FFF2-40B4-BE49-F238E27FC236}">
              <a16:creationId xmlns:a16="http://schemas.microsoft.com/office/drawing/2014/main" id="{BDFE8D12-A691-4368-A3D8-B110F1AC9D5E}"/>
            </a:ext>
          </a:extLst>
        </xdr:cNvPr>
        <xdr:cNvSpPr/>
      </xdr:nvSpPr>
      <xdr:spPr>
        <a:xfrm>
          <a:off x="14325600" y="98323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87647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B63A6EA3-1981-49D8-9277-9D5FEC32F3FE}"/>
            </a:ext>
          </a:extLst>
        </xdr:cNvPr>
        <xdr:cNvSpPr txBox="1"/>
      </xdr:nvSpPr>
      <xdr:spPr>
        <a:xfrm>
          <a:off x="14414500"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647" name="楕円 646">
          <a:extLst>
            <a:ext uri="{FF2B5EF4-FFF2-40B4-BE49-F238E27FC236}">
              <a16:creationId xmlns:a16="http://schemas.microsoft.com/office/drawing/2014/main" id="{D7617ECC-612B-4861-8084-68A5E0C0F5CF}"/>
            </a:ext>
          </a:extLst>
        </xdr:cNvPr>
        <xdr:cNvSpPr/>
      </xdr:nvSpPr>
      <xdr:spPr>
        <a:xfrm>
          <a:off x="1357884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160020</xdr:rowOff>
    </xdr:to>
    <xdr:cxnSp macro="">
      <xdr:nvCxnSpPr>
        <xdr:cNvPr id="648" name="直線コネクタ 647">
          <a:extLst>
            <a:ext uri="{FF2B5EF4-FFF2-40B4-BE49-F238E27FC236}">
              <a16:creationId xmlns:a16="http://schemas.microsoft.com/office/drawing/2014/main" id="{683A8C45-C45A-461C-9FDB-EEC0355968A8}"/>
            </a:ext>
          </a:extLst>
        </xdr:cNvPr>
        <xdr:cNvCxnSpPr/>
      </xdr:nvCxnSpPr>
      <xdr:spPr>
        <a:xfrm>
          <a:off x="13629640" y="978789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649" name="楕円 648">
          <a:extLst>
            <a:ext uri="{FF2B5EF4-FFF2-40B4-BE49-F238E27FC236}">
              <a16:creationId xmlns:a16="http://schemas.microsoft.com/office/drawing/2014/main" id="{0A045EB5-9856-49A3-A69D-54FC5031739C}"/>
            </a:ext>
          </a:extLst>
        </xdr:cNvPr>
        <xdr:cNvSpPr/>
      </xdr:nvSpPr>
      <xdr:spPr>
        <a:xfrm>
          <a:off x="12804140" y="964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64770</xdr:rowOff>
    </xdr:to>
    <xdr:cxnSp macro="">
      <xdr:nvCxnSpPr>
        <xdr:cNvPr id="650" name="直線コネクタ 649">
          <a:extLst>
            <a:ext uri="{FF2B5EF4-FFF2-40B4-BE49-F238E27FC236}">
              <a16:creationId xmlns:a16="http://schemas.microsoft.com/office/drawing/2014/main" id="{28D6631D-AC7C-40F4-B1E8-C00A55E9DBAF}"/>
            </a:ext>
          </a:extLst>
        </xdr:cNvPr>
        <xdr:cNvCxnSpPr/>
      </xdr:nvCxnSpPr>
      <xdr:spPr>
        <a:xfrm>
          <a:off x="12854940" y="969645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51" name="楕円 650">
          <a:extLst>
            <a:ext uri="{FF2B5EF4-FFF2-40B4-BE49-F238E27FC236}">
              <a16:creationId xmlns:a16="http://schemas.microsoft.com/office/drawing/2014/main" id="{115B4CDF-9D6A-4B09-AB44-C3BAAACDFC5A}"/>
            </a:ext>
          </a:extLst>
        </xdr:cNvPr>
        <xdr:cNvSpPr/>
      </xdr:nvSpPr>
      <xdr:spPr>
        <a:xfrm>
          <a:off x="12029440" y="955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140970</xdr:rowOff>
    </xdr:to>
    <xdr:cxnSp macro="">
      <xdr:nvCxnSpPr>
        <xdr:cNvPr id="652" name="直線コネクタ 651">
          <a:extLst>
            <a:ext uri="{FF2B5EF4-FFF2-40B4-BE49-F238E27FC236}">
              <a16:creationId xmlns:a16="http://schemas.microsoft.com/office/drawing/2014/main" id="{B36B3331-4C36-4EAC-A806-6B256B2EC00D}"/>
            </a:ext>
          </a:extLst>
        </xdr:cNvPr>
        <xdr:cNvCxnSpPr/>
      </xdr:nvCxnSpPr>
      <xdr:spPr>
        <a:xfrm>
          <a:off x="12072620" y="9601200"/>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71120</xdr:rowOff>
    </xdr:from>
    <xdr:to>
      <xdr:col>67</xdr:col>
      <xdr:colOff>101600</xdr:colOff>
      <xdr:row>57</xdr:row>
      <xdr:rowOff>1270</xdr:rowOff>
    </xdr:to>
    <xdr:sp macro="" textlink="">
      <xdr:nvSpPr>
        <xdr:cNvPr id="653" name="楕円 652">
          <a:extLst>
            <a:ext uri="{FF2B5EF4-FFF2-40B4-BE49-F238E27FC236}">
              <a16:creationId xmlns:a16="http://schemas.microsoft.com/office/drawing/2014/main" id="{0D263FEB-47A8-4EC4-8B5C-0476445FD89F}"/>
            </a:ext>
          </a:extLst>
        </xdr:cNvPr>
        <xdr:cNvSpPr/>
      </xdr:nvSpPr>
      <xdr:spPr>
        <a:xfrm>
          <a:off x="11231880" y="945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57</xdr:row>
      <xdr:rowOff>45720</xdr:rowOff>
    </xdr:to>
    <xdr:cxnSp macro="">
      <xdr:nvCxnSpPr>
        <xdr:cNvPr id="654" name="直線コネクタ 653">
          <a:extLst>
            <a:ext uri="{FF2B5EF4-FFF2-40B4-BE49-F238E27FC236}">
              <a16:creationId xmlns:a16="http://schemas.microsoft.com/office/drawing/2014/main" id="{6E6396F8-CE91-46FC-94F6-C35B96439BF8}"/>
            </a:ext>
          </a:extLst>
        </xdr:cNvPr>
        <xdr:cNvCxnSpPr/>
      </xdr:nvCxnSpPr>
      <xdr:spPr>
        <a:xfrm>
          <a:off x="11282680" y="950976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55897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48959463-400E-4843-B5D0-CCF6E0825382}"/>
            </a:ext>
          </a:extLst>
        </xdr:cNvPr>
        <xdr:cNvSpPr txBox="1"/>
      </xdr:nvSpPr>
      <xdr:spPr>
        <a:xfrm>
          <a:off x="134372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2E0C75B9-B979-4FAA-9677-AEB9B0925809}"/>
            </a:ext>
          </a:extLst>
        </xdr:cNvPr>
        <xdr:cNvSpPr txBox="1"/>
      </xdr:nvSpPr>
      <xdr:spPr>
        <a:xfrm>
          <a:off x="126752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74947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ACBD7AA4-1F3B-4347-BA94-0A9847AAE273}"/>
            </a:ext>
          </a:extLst>
        </xdr:cNvPr>
        <xdr:cNvSpPr txBox="1"/>
      </xdr:nvSpPr>
      <xdr:spPr>
        <a:xfrm>
          <a:off x="119005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3A24E193-86BD-40CB-B9D8-B9FB7AAD89C3}"/>
            </a:ext>
          </a:extLst>
        </xdr:cNvPr>
        <xdr:cNvSpPr txBox="1"/>
      </xdr:nvSpPr>
      <xdr:spPr>
        <a:xfrm>
          <a:off x="1110298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106697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517FE39C-DF34-4E39-AAA1-5765AE0DC5A1}"/>
            </a:ext>
          </a:extLst>
        </xdr:cNvPr>
        <xdr:cNvSpPr txBox="1"/>
      </xdr:nvSpPr>
      <xdr:spPr>
        <a:xfrm>
          <a:off x="134372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11447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B6409ADF-38D8-43A3-9596-CB2DD640BEED}"/>
            </a:ext>
          </a:extLst>
        </xdr:cNvPr>
        <xdr:cNvSpPr txBox="1"/>
      </xdr:nvSpPr>
      <xdr:spPr>
        <a:xfrm>
          <a:off x="126752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87647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F6E2C788-DB7F-4AD4-A8DC-3B0A89961B6E}"/>
            </a:ext>
          </a:extLst>
        </xdr:cNvPr>
        <xdr:cNvSpPr txBox="1"/>
      </xdr:nvSpPr>
      <xdr:spPr>
        <a:xfrm>
          <a:off x="11900544"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163847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0310E13-BFEA-4DB8-A6E5-C60D14A3CA75}"/>
            </a:ext>
          </a:extLst>
        </xdr:cNvPr>
        <xdr:cNvSpPr txBox="1"/>
      </xdr:nvSpPr>
      <xdr:spPr>
        <a:xfrm>
          <a:off x="11102984"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9C6C1B9F-7FF0-407B-B02B-5AD0AFA0072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7D09373-A994-4222-BB53-AE78EF22CD5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86C5EFFD-D724-4A8E-A369-B4164DF0EF2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4F1F04A8-40D8-4607-80F6-B3B6D6A55B9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1F044591-9D53-4E7F-9055-5CEC8ED4A5A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5FDA15A-0E2D-46D2-A2FB-110DDF316AA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9D63263C-4897-4189-BFFD-978AA1EFC09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5094C3D2-8D36-4F51-9D86-A3E0BC3AE18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4E1B85EA-D162-4C34-9329-B1686F607EB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B1280FAD-A056-40D2-8922-8937636D235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6E58F7EF-854E-4E08-B82A-BB721D37667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8B5D715C-CD2D-431D-AFBF-F2B654015FD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F19A3A2D-4C57-46E3-9F0B-8B3F2823B85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370D102B-0B2F-451D-8B0F-F8BF49C1004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6AD93C9E-EC23-4649-BC43-130462574AF8}"/>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45E08ED4-B647-42D3-B68C-0D602927BFD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2C37CA1D-46FB-4794-A21C-01E5E813BEC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3F1552-3D85-41C7-98DC-8DE2F683C39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85919DEF-6823-4FA6-9B25-11767EAA18B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DB1801B-48C8-4B8F-8555-AEACC124CB5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3F3B93CB-4922-4350-9B39-13DC731B41C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3C867B2-6EDD-4BDB-A674-83736823EBC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CF59CDF4-2BCF-4B55-AF65-223F0DC3D52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973DAFB6-92CF-4ED7-A375-E9A4679A1C2F}"/>
            </a:ext>
          </a:extLst>
        </xdr:cNvPr>
        <xdr:cNvCxnSpPr/>
      </xdr:nvCxnSpPr>
      <xdr:spPr>
        <a:xfrm flipV="1">
          <a:off x="19509104" y="92049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D727560F-4038-495C-ACBA-470DDC999795}"/>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65DB588D-F08D-4B65-B25D-E1608ABE942A}"/>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29407EB0-E1AA-4E84-AB18-6DA90C66F2EE}"/>
            </a:ext>
          </a:extLst>
        </xdr:cNvPr>
        <xdr:cNvSpPr txBox="1"/>
      </xdr:nvSpPr>
      <xdr:spPr>
        <a:xfrm>
          <a:off x="1954784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3E40939C-190B-4457-ACA2-E8A6694373C1}"/>
            </a:ext>
          </a:extLst>
        </xdr:cNvPr>
        <xdr:cNvCxnSpPr/>
      </xdr:nvCxnSpPr>
      <xdr:spPr>
        <a:xfrm>
          <a:off x="194437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84A2C372-2EE2-488A-9E8E-D218C758D82F}"/>
            </a:ext>
          </a:extLst>
        </xdr:cNvPr>
        <xdr:cNvSpPr txBox="1"/>
      </xdr:nvSpPr>
      <xdr:spPr>
        <a:xfrm>
          <a:off x="1954784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20C41A3B-2459-4C32-B1D4-287B34C38C36}"/>
            </a:ext>
          </a:extLst>
        </xdr:cNvPr>
        <xdr:cNvSpPr/>
      </xdr:nvSpPr>
      <xdr:spPr>
        <a:xfrm>
          <a:off x="19458940" y="1037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3" name="フローチャート: 判断 692">
          <a:extLst>
            <a:ext uri="{FF2B5EF4-FFF2-40B4-BE49-F238E27FC236}">
              <a16:creationId xmlns:a16="http://schemas.microsoft.com/office/drawing/2014/main" id="{97C03EA6-9991-46D2-BBF5-14DEC7D6B174}"/>
            </a:ext>
          </a:extLst>
        </xdr:cNvPr>
        <xdr:cNvSpPr/>
      </xdr:nvSpPr>
      <xdr:spPr>
        <a:xfrm>
          <a:off x="18735040" y="1019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4" name="フローチャート: 判断 693">
          <a:extLst>
            <a:ext uri="{FF2B5EF4-FFF2-40B4-BE49-F238E27FC236}">
              <a16:creationId xmlns:a16="http://schemas.microsoft.com/office/drawing/2014/main" id="{23973B55-57CE-4A5B-A698-A8024B238A75}"/>
            </a:ext>
          </a:extLst>
        </xdr:cNvPr>
        <xdr:cNvSpPr/>
      </xdr:nvSpPr>
      <xdr:spPr>
        <a:xfrm>
          <a:off x="179374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5" name="フローチャート: 判断 694">
          <a:extLst>
            <a:ext uri="{FF2B5EF4-FFF2-40B4-BE49-F238E27FC236}">
              <a16:creationId xmlns:a16="http://schemas.microsoft.com/office/drawing/2014/main" id="{CDE4F46E-DA2A-4512-9567-39732261AEEB}"/>
            </a:ext>
          </a:extLst>
        </xdr:cNvPr>
        <xdr:cNvSpPr/>
      </xdr:nvSpPr>
      <xdr:spPr>
        <a:xfrm>
          <a:off x="171627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152400</xdr:rowOff>
    </xdr:from>
    <xdr:to>
      <xdr:col>98</xdr:col>
      <xdr:colOff>38100</xdr:colOff>
      <xdr:row>61</xdr:row>
      <xdr:rowOff>82550</xdr:rowOff>
    </xdr:to>
    <xdr:sp macro="" textlink="">
      <xdr:nvSpPr>
        <xdr:cNvPr id="696" name="フローチャート: 判断 695">
          <a:extLst>
            <a:ext uri="{FF2B5EF4-FFF2-40B4-BE49-F238E27FC236}">
              <a16:creationId xmlns:a16="http://schemas.microsoft.com/office/drawing/2014/main" id="{6FDE8E65-B932-4848-ADB3-B688FC1F3B9D}"/>
            </a:ext>
          </a:extLst>
        </xdr:cNvPr>
        <xdr:cNvSpPr/>
      </xdr:nvSpPr>
      <xdr:spPr>
        <a:xfrm>
          <a:off x="16388080" y="10210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2ABFAEE-BB88-46BE-B770-EBF7BC596B4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CD7008B-BC77-4FF2-A7C6-413EA031F32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B0E6D2E-1512-4182-A53E-489FAB1E25C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701B2F47-8100-4775-9EB0-CC7D7066BDF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EE09448-9507-44E4-A9A7-205CB28D7C9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0</xdr:rowOff>
    </xdr:from>
    <xdr:to>
      <xdr:col>116</xdr:col>
      <xdr:colOff>114300</xdr:colOff>
      <xdr:row>58</xdr:row>
      <xdr:rowOff>101600</xdr:rowOff>
    </xdr:to>
    <xdr:sp macro="" textlink="">
      <xdr:nvSpPr>
        <xdr:cNvPr id="702" name="楕円 701">
          <a:extLst>
            <a:ext uri="{FF2B5EF4-FFF2-40B4-BE49-F238E27FC236}">
              <a16:creationId xmlns:a16="http://schemas.microsoft.com/office/drawing/2014/main" id="{510B137F-2AD8-4706-AC4D-475554CFF1F2}"/>
            </a:ext>
          </a:extLst>
        </xdr:cNvPr>
        <xdr:cNvSpPr/>
      </xdr:nvSpPr>
      <xdr:spPr>
        <a:xfrm>
          <a:off x="1945894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22877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8E5DBE9-3673-4648-8750-EC00249133A5}"/>
            </a:ext>
          </a:extLst>
        </xdr:cNvPr>
        <xdr:cNvSpPr txBox="1"/>
      </xdr:nvSpPr>
      <xdr:spPr>
        <a:xfrm>
          <a:off x="19547840" y="9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xdr:rowOff>
    </xdr:from>
    <xdr:to>
      <xdr:col>112</xdr:col>
      <xdr:colOff>38100</xdr:colOff>
      <xdr:row>58</xdr:row>
      <xdr:rowOff>114300</xdr:rowOff>
    </xdr:to>
    <xdr:sp macro="" textlink="">
      <xdr:nvSpPr>
        <xdr:cNvPr id="704" name="楕円 703">
          <a:extLst>
            <a:ext uri="{FF2B5EF4-FFF2-40B4-BE49-F238E27FC236}">
              <a16:creationId xmlns:a16="http://schemas.microsoft.com/office/drawing/2014/main" id="{35366818-19AC-45E9-A43C-0EA1639C2B2A}"/>
            </a:ext>
          </a:extLst>
        </xdr:cNvPr>
        <xdr:cNvSpPr/>
      </xdr:nvSpPr>
      <xdr:spPr>
        <a:xfrm>
          <a:off x="18735040" y="9735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50800</xdr:rowOff>
    </xdr:from>
    <xdr:to>
      <xdr:col>116</xdr:col>
      <xdr:colOff>63500</xdr:colOff>
      <xdr:row>58</xdr:row>
      <xdr:rowOff>63500</xdr:rowOff>
    </xdr:to>
    <xdr:cxnSp macro="">
      <xdr:nvCxnSpPr>
        <xdr:cNvPr id="705" name="直線コネクタ 704">
          <a:extLst>
            <a:ext uri="{FF2B5EF4-FFF2-40B4-BE49-F238E27FC236}">
              <a16:creationId xmlns:a16="http://schemas.microsoft.com/office/drawing/2014/main" id="{C6CD230F-5B4D-4F93-BF89-95D9411AAA09}"/>
            </a:ext>
          </a:extLst>
        </xdr:cNvPr>
        <xdr:cNvCxnSpPr/>
      </xdr:nvCxnSpPr>
      <xdr:spPr>
        <a:xfrm flipV="1">
          <a:off x="18778220" y="977392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706" name="楕円 705">
          <a:extLst>
            <a:ext uri="{FF2B5EF4-FFF2-40B4-BE49-F238E27FC236}">
              <a16:creationId xmlns:a16="http://schemas.microsoft.com/office/drawing/2014/main" id="{669F6720-8642-4C5B-B52D-B857F518DA59}"/>
            </a:ext>
          </a:extLst>
        </xdr:cNvPr>
        <xdr:cNvSpPr/>
      </xdr:nvSpPr>
      <xdr:spPr>
        <a:xfrm>
          <a:off x="1793748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63500</xdr:rowOff>
    </xdr:from>
    <xdr:to>
      <xdr:col>111</xdr:col>
      <xdr:colOff>177800</xdr:colOff>
      <xdr:row>58</xdr:row>
      <xdr:rowOff>76200</xdr:rowOff>
    </xdr:to>
    <xdr:cxnSp macro="">
      <xdr:nvCxnSpPr>
        <xdr:cNvPr id="707" name="直線コネクタ 706">
          <a:extLst>
            <a:ext uri="{FF2B5EF4-FFF2-40B4-BE49-F238E27FC236}">
              <a16:creationId xmlns:a16="http://schemas.microsoft.com/office/drawing/2014/main" id="{A4801CF7-5A56-4580-BE55-5A5709950639}"/>
            </a:ext>
          </a:extLst>
        </xdr:cNvPr>
        <xdr:cNvCxnSpPr/>
      </xdr:nvCxnSpPr>
      <xdr:spPr>
        <a:xfrm flipV="1">
          <a:off x="17988280" y="978662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708" name="楕円 707">
          <a:extLst>
            <a:ext uri="{FF2B5EF4-FFF2-40B4-BE49-F238E27FC236}">
              <a16:creationId xmlns:a16="http://schemas.microsoft.com/office/drawing/2014/main" id="{0C14A8EF-D0C0-4DD6-A83A-D64162259EE7}"/>
            </a:ext>
          </a:extLst>
        </xdr:cNvPr>
        <xdr:cNvSpPr/>
      </xdr:nvSpPr>
      <xdr:spPr>
        <a:xfrm>
          <a:off x="1716278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76200</xdr:rowOff>
    </xdr:to>
    <xdr:cxnSp macro="">
      <xdr:nvCxnSpPr>
        <xdr:cNvPr id="709" name="直線コネクタ 708">
          <a:extLst>
            <a:ext uri="{FF2B5EF4-FFF2-40B4-BE49-F238E27FC236}">
              <a16:creationId xmlns:a16="http://schemas.microsoft.com/office/drawing/2014/main" id="{A3DAFE12-CF53-466E-87D4-35371486179D}"/>
            </a:ext>
          </a:extLst>
        </xdr:cNvPr>
        <xdr:cNvCxnSpPr/>
      </xdr:nvCxnSpPr>
      <xdr:spPr>
        <a:xfrm>
          <a:off x="17213580" y="97993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38100</xdr:rowOff>
    </xdr:from>
    <xdr:to>
      <xdr:col>98</xdr:col>
      <xdr:colOff>38100</xdr:colOff>
      <xdr:row>58</xdr:row>
      <xdr:rowOff>139700</xdr:rowOff>
    </xdr:to>
    <xdr:sp macro="" textlink="">
      <xdr:nvSpPr>
        <xdr:cNvPr id="710" name="楕円 709">
          <a:extLst>
            <a:ext uri="{FF2B5EF4-FFF2-40B4-BE49-F238E27FC236}">
              <a16:creationId xmlns:a16="http://schemas.microsoft.com/office/drawing/2014/main" id="{88EBAACD-527A-4359-981C-9043C74A397F}"/>
            </a:ext>
          </a:extLst>
        </xdr:cNvPr>
        <xdr:cNvSpPr/>
      </xdr:nvSpPr>
      <xdr:spPr>
        <a:xfrm>
          <a:off x="16388080" y="9761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76200</xdr:rowOff>
    </xdr:from>
    <xdr:to>
      <xdr:col>102</xdr:col>
      <xdr:colOff>114300</xdr:colOff>
      <xdr:row>58</xdr:row>
      <xdr:rowOff>88900</xdr:rowOff>
    </xdr:to>
    <xdr:cxnSp macro="">
      <xdr:nvCxnSpPr>
        <xdr:cNvPr id="711" name="直線コネクタ 710">
          <a:extLst>
            <a:ext uri="{FF2B5EF4-FFF2-40B4-BE49-F238E27FC236}">
              <a16:creationId xmlns:a16="http://schemas.microsoft.com/office/drawing/2014/main" id="{194076CF-1096-47F5-A3CF-2FFC16810043}"/>
            </a:ext>
          </a:extLst>
        </xdr:cNvPr>
        <xdr:cNvCxnSpPr/>
      </xdr:nvCxnSpPr>
      <xdr:spPr>
        <a:xfrm flipV="1">
          <a:off x="16431260" y="979932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2" name="n_1aveValue【保健センター・保健所】&#10;一人当たり面積">
          <a:extLst>
            <a:ext uri="{FF2B5EF4-FFF2-40B4-BE49-F238E27FC236}">
              <a16:creationId xmlns:a16="http://schemas.microsoft.com/office/drawing/2014/main" id="{3405E901-6D84-43F1-9D57-4EABABB30A56}"/>
            </a:ext>
          </a:extLst>
        </xdr:cNvPr>
        <xdr:cNvSpPr txBox="1"/>
      </xdr:nvSpPr>
      <xdr:spPr>
        <a:xfrm>
          <a:off x="185611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3" name="n_2aveValue【保健センター・保健所】&#10;一人当たり面積">
          <a:extLst>
            <a:ext uri="{FF2B5EF4-FFF2-40B4-BE49-F238E27FC236}">
              <a16:creationId xmlns:a16="http://schemas.microsoft.com/office/drawing/2014/main" id="{B17BD2E1-3ADA-4120-90AA-D5C39E07B09A}"/>
            </a:ext>
          </a:extLst>
        </xdr:cNvPr>
        <xdr:cNvSpPr txBox="1"/>
      </xdr:nvSpPr>
      <xdr:spPr>
        <a:xfrm>
          <a:off x="1777626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14" name="n_3aveValue【保健センター・保健所】&#10;一人当たり面積">
          <a:extLst>
            <a:ext uri="{FF2B5EF4-FFF2-40B4-BE49-F238E27FC236}">
              <a16:creationId xmlns:a16="http://schemas.microsoft.com/office/drawing/2014/main" id="{EBE3206F-E6AC-4933-9A6A-DEC542008C10}"/>
            </a:ext>
          </a:extLst>
        </xdr:cNvPr>
        <xdr:cNvSpPr txBox="1"/>
      </xdr:nvSpPr>
      <xdr:spPr>
        <a:xfrm>
          <a:off x="1700156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73677</xdr:rowOff>
    </xdr:from>
    <xdr:ext cx="469744" cy="259045"/>
    <xdr:sp macro="" textlink="">
      <xdr:nvSpPr>
        <xdr:cNvPr id="715" name="n_4aveValue【保健センター・保健所】&#10;一人当たり面積">
          <a:extLst>
            <a:ext uri="{FF2B5EF4-FFF2-40B4-BE49-F238E27FC236}">
              <a16:creationId xmlns:a16="http://schemas.microsoft.com/office/drawing/2014/main" id="{CCFF06DD-5EA8-45B3-83C1-5C4FC64F2E8B}"/>
            </a:ext>
          </a:extLst>
        </xdr:cNvPr>
        <xdr:cNvSpPr txBox="1"/>
      </xdr:nvSpPr>
      <xdr:spPr>
        <a:xfrm>
          <a:off x="1622686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130827</xdr:rowOff>
    </xdr:from>
    <xdr:ext cx="469744" cy="259045"/>
    <xdr:sp macro="" textlink="">
      <xdr:nvSpPr>
        <xdr:cNvPr id="716" name="n_1mainValue【保健センター・保健所】&#10;一人当たり面積">
          <a:extLst>
            <a:ext uri="{FF2B5EF4-FFF2-40B4-BE49-F238E27FC236}">
              <a16:creationId xmlns:a16="http://schemas.microsoft.com/office/drawing/2014/main" id="{BA178F90-3F93-4B3C-A1FE-A052B8E2D15B}"/>
            </a:ext>
          </a:extLst>
        </xdr:cNvPr>
        <xdr:cNvSpPr txBox="1"/>
      </xdr:nvSpPr>
      <xdr:spPr>
        <a:xfrm>
          <a:off x="18561127"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717" name="n_2mainValue【保健センター・保健所】&#10;一人当たり面積">
          <a:extLst>
            <a:ext uri="{FF2B5EF4-FFF2-40B4-BE49-F238E27FC236}">
              <a16:creationId xmlns:a16="http://schemas.microsoft.com/office/drawing/2014/main" id="{550217D1-FB6D-4493-A0C1-24B3A0CCFF78}"/>
            </a:ext>
          </a:extLst>
        </xdr:cNvPr>
        <xdr:cNvSpPr txBox="1"/>
      </xdr:nvSpPr>
      <xdr:spPr>
        <a:xfrm>
          <a:off x="1777626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143527</xdr:rowOff>
    </xdr:from>
    <xdr:ext cx="469744" cy="259045"/>
    <xdr:sp macro="" textlink="">
      <xdr:nvSpPr>
        <xdr:cNvPr id="718" name="n_3mainValue【保健センター・保健所】&#10;一人当たり面積">
          <a:extLst>
            <a:ext uri="{FF2B5EF4-FFF2-40B4-BE49-F238E27FC236}">
              <a16:creationId xmlns:a16="http://schemas.microsoft.com/office/drawing/2014/main" id="{A8AEFFF6-55DF-41E2-B3B4-DA72C8BBF9DD}"/>
            </a:ext>
          </a:extLst>
        </xdr:cNvPr>
        <xdr:cNvSpPr txBox="1"/>
      </xdr:nvSpPr>
      <xdr:spPr>
        <a:xfrm>
          <a:off x="1700156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156227</xdr:rowOff>
    </xdr:from>
    <xdr:ext cx="469744" cy="259045"/>
    <xdr:sp macro="" textlink="">
      <xdr:nvSpPr>
        <xdr:cNvPr id="719" name="n_4mainValue【保健センター・保健所】&#10;一人当たり面積">
          <a:extLst>
            <a:ext uri="{FF2B5EF4-FFF2-40B4-BE49-F238E27FC236}">
              <a16:creationId xmlns:a16="http://schemas.microsoft.com/office/drawing/2014/main" id="{239BB945-0671-4B0A-8057-304F1A34A349}"/>
            </a:ext>
          </a:extLst>
        </xdr:cNvPr>
        <xdr:cNvSpPr txBox="1"/>
      </xdr:nvSpPr>
      <xdr:spPr>
        <a:xfrm>
          <a:off x="16226867"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7ADA327C-CE8D-4B28-BA93-76DFE59809B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DE263C8-CBB5-4355-B39F-0A265BC2837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CFEDC36D-1E3F-467E-9FCD-6B436AC33C3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ED80ED48-2070-47A6-B0A3-0C546C4DC4A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C99E6473-E739-43CE-92F5-77FB65F8F81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DE56E2A9-0F11-4A2D-AB28-36343F303FB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9DB76A0D-85DF-4F91-8754-946F60A8EBD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F8186FEB-AC0A-4AAB-B533-3961DFD261C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5B126746-49D1-45EC-B286-5D69C3BBD9E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38B2EEB5-999A-4E33-AA46-E205844F88F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B0A9DEDA-2A2F-4B58-8035-277F875989D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BAC41C21-1D0F-4DC5-8856-F8E03AFA83E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B73EBB00-C601-4EA6-BDDA-3AFD10C64004}"/>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BA414861-8FEC-4C00-BBD8-0DEE0098551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DA2DDEC0-B965-477C-A84D-19176CE5730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CD2A8732-3631-433F-8312-3FE43F90B47A}"/>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80F614C2-3CA6-4331-B29B-BE41A5C273B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4FE20CB6-E04D-422A-858E-A7E706C6EF8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19B68103-6198-4613-8A68-304EBA513139}"/>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6A44ECCC-81CF-4DAD-84AF-E11689FA34BE}"/>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2BA1E60A-590D-4B2D-A91B-87881EEA4A4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51A9A39C-A5B6-4FE9-B426-9CA986CC91B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8D1310C1-C76B-4618-A06C-7A42FDD8B816}"/>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E3A713CF-D51B-4468-AB34-0415DD03ACE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4D02A697-1461-49D9-B710-452F128D36D8}"/>
            </a:ext>
          </a:extLst>
        </xdr:cNvPr>
        <xdr:cNvCxnSpPr/>
      </xdr:nvCxnSpPr>
      <xdr:spPr>
        <a:xfrm flipV="1">
          <a:off x="14375764" y="1301686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796F705F-0D15-4384-878B-738DAB1D7024}"/>
            </a:ext>
          </a:extLst>
        </xdr:cNvPr>
        <xdr:cNvSpPr txBox="1"/>
      </xdr:nvSpPr>
      <xdr:spPr>
        <a:xfrm>
          <a:off x="144145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7EFABBAE-05CA-40A7-B916-EC45F1F05056}"/>
            </a:ext>
          </a:extLst>
        </xdr:cNvPr>
        <xdr:cNvCxnSpPr/>
      </xdr:nvCxnSpPr>
      <xdr:spPr>
        <a:xfrm>
          <a:off x="1428750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D58EEBBA-29B9-44D2-BAA7-90C0DDC96772}"/>
            </a:ext>
          </a:extLst>
        </xdr:cNvPr>
        <xdr:cNvSpPr txBox="1"/>
      </xdr:nvSpPr>
      <xdr:spPr>
        <a:xfrm>
          <a:off x="14414500" y="127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4505969C-E675-48E7-AB68-7FE9B60B1198}"/>
            </a:ext>
          </a:extLst>
        </xdr:cNvPr>
        <xdr:cNvCxnSpPr/>
      </xdr:nvCxnSpPr>
      <xdr:spPr>
        <a:xfrm>
          <a:off x="14287500" y="13016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EE49987D-FE05-4C35-B012-47CD12EB4779}"/>
            </a:ext>
          </a:extLst>
        </xdr:cNvPr>
        <xdr:cNvSpPr txBox="1"/>
      </xdr:nvSpPr>
      <xdr:spPr>
        <a:xfrm>
          <a:off x="14414500" y="1366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D62ED268-218E-4922-A180-0C5427DAFF2F}"/>
            </a:ext>
          </a:extLst>
        </xdr:cNvPr>
        <xdr:cNvSpPr/>
      </xdr:nvSpPr>
      <xdr:spPr>
        <a:xfrm>
          <a:off x="14325600" y="136880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1" name="フローチャート: 判断 750">
          <a:extLst>
            <a:ext uri="{FF2B5EF4-FFF2-40B4-BE49-F238E27FC236}">
              <a16:creationId xmlns:a16="http://schemas.microsoft.com/office/drawing/2014/main" id="{AB09EE0B-0D32-4D35-AE1E-FD459DD2F627}"/>
            </a:ext>
          </a:extLst>
        </xdr:cNvPr>
        <xdr:cNvSpPr/>
      </xdr:nvSpPr>
      <xdr:spPr>
        <a:xfrm>
          <a:off x="13578840" y="137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2" name="フローチャート: 判断 751">
          <a:extLst>
            <a:ext uri="{FF2B5EF4-FFF2-40B4-BE49-F238E27FC236}">
              <a16:creationId xmlns:a16="http://schemas.microsoft.com/office/drawing/2014/main" id="{E691BBC1-72D4-4C35-A209-D9B5CFBDA09C}"/>
            </a:ext>
          </a:extLst>
        </xdr:cNvPr>
        <xdr:cNvSpPr/>
      </xdr:nvSpPr>
      <xdr:spPr>
        <a:xfrm>
          <a:off x="1280414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3" name="フローチャート: 判断 752">
          <a:extLst>
            <a:ext uri="{FF2B5EF4-FFF2-40B4-BE49-F238E27FC236}">
              <a16:creationId xmlns:a16="http://schemas.microsoft.com/office/drawing/2014/main" id="{0A585821-70DB-4B6A-9285-33F3C11BD49B}"/>
            </a:ext>
          </a:extLst>
        </xdr:cNvPr>
        <xdr:cNvSpPr/>
      </xdr:nvSpPr>
      <xdr:spPr>
        <a:xfrm>
          <a:off x="1202944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54" name="フローチャート: 判断 753">
          <a:extLst>
            <a:ext uri="{FF2B5EF4-FFF2-40B4-BE49-F238E27FC236}">
              <a16:creationId xmlns:a16="http://schemas.microsoft.com/office/drawing/2014/main" id="{D755A2CC-D7BD-49BE-B2C8-6B88EA71E34F}"/>
            </a:ext>
          </a:extLst>
        </xdr:cNvPr>
        <xdr:cNvSpPr/>
      </xdr:nvSpPr>
      <xdr:spPr>
        <a:xfrm>
          <a:off x="11231880" y="1373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7F291F0-55F1-4402-BB7A-E2CD2BB5037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F0AD9E75-FE8D-457E-9799-9553B49AF55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C85A3EF-E5F4-4C85-8BB1-6C62C2AF48B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DAC9171-B453-4268-AE8B-003199648B6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05CFB36-7B38-43A7-9F0B-0AFC72F92E6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760" name="楕円 759">
          <a:extLst>
            <a:ext uri="{FF2B5EF4-FFF2-40B4-BE49-F238E27FC236}">
              <a16:creationId xmlns:a16="http://schemas.microsoft.com/office/drawing/2014/main" id="{FFF4EC08-8289-47BC-A988-4E7C862FD91A}"/>
            </a:ext>
          </a:extLst>
        </xdr:cNvPr>
        <xdr:cNvSpPr/>
      </xdr:nvSpPr>
      <xdr:spPr>
        <a:xfrm>
          <a:off x="14325600" y="136080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111BACD4-F381-4D7B-A89D-E1270A94C729}"/>
            </a:ext>
          </a:extLst>
        </xdr:cNvPr>
        <xdr:cNvSpPr txBox="1"/>
      </xdr:nvSpPr>
      <xdr:spPr>
        <a:xfrm>
          <a:off x="144145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762" name="楕円 761">
          <a:extLst>
            <a:ext uri="{FF2B5EF4-FFF2-40B4-BE49-F238E27FC236}">
              <a16:creationId xmlns:a16="http://schemas.microsoft.com/office/drawing/2014/main" id="{548CE399-B297-449A-B07C-FD47F79C9654}"/>
            </a:ext>
          </a:extLst>
        </xdr:cNvPr>
        <xdr:cNvSpPr/>
      </xdr:nvSpPr>
      <xdr:spPr>
        <a:xfrm>
          <a:off x="1357884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80011</xdr:rowOff>
    </xdr:to>
    <xdr:cxnSp macro="">
      <xdr:nvCxnSpPr>
        <xdr:cNvPr id="763" name="直線コネクタ 762">
          <a:extLst>
            <a:ext uri="{FF2B5EF4-FFF2-40B4-BE49-F238E27FC236}">
              <a16:creationId xmlns:a16="http://schemas.microsoft.com/office/drawing/2014/main" id="{6660BADD-20A2-4EF2-9E6B-DAF8B91941AD}"/>
            </a:ext>
          </a:extLst>
        </xdr:cNvPr>
        <xdr:cNvCxnSpPr/>
      </xdr:nvCxnSpPr>
      <xdr:spPr>
        <a:xfrm>
          <a:off x="13629640" y="13647420"/>
          <a:ext cx="74676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64" name="楕円 763">
          <a:extLst>
            <a:ext uri="{FF2B5EF4-FFF2-40B4-BE49-F238E27FC236}">
              <a16:creationId xmlns:a16="http://schemas.microsoft.com/office/drawing/2014/main" id="{AEB296C3-0842-401C-8B8A-3D994B223285}"/>
            </a:ext>
          </a:extLst>
        </xdr:cNvPr>
        <xdr:cNvSpPr/>
      </xdr:nvSpPr>
      <xdr:spPr>
        <a:xfrm>
          <a:off x="1280414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68580</xdr:rowOff>
    </xdr:to>
    <xdr:cxnSp macro="">
      <xdr:nvCxnSpPr>
        <xdr:cNvPr id="765" name="直線コネクタ 764">
          <a:extLst>
            <a:ext uri="{FF2B5EF4-FFF2-40B4-BE49-F238E27FC236}">
              <a16:creationId xmlns:a16="http://schemas.microsoft.com/office/drawing/2014/main" id="{6B7418ED-F7F0-476C-BCB2-798588C3D66F}"/>
            </a:ext>
          </a:extLst>
        </xdr:cNvPr>
        <xdr:cNvCxnSpPr/>
      </xdr:nvCxnSpPr>
      <xdr:spPr>
        <a:xfrm>
          <a:off x="12854940" y="1361694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6" name="楕円 765">
          <a:extLst>
            <a:ext uri="{FF2B5EF4-FFF2-40B4-BE49-F238E27FC236}">
              <a16:creationId xmlns:a16="http://schemas.microsoft.com/office/drawing/2014/main" id="{817101E2-42FD-468C-BDDE-91620E67A5AA}"/>
            </a:ext>
          </a:extLst>
        </xdr:cNvPr>
        <xdr:cNvSpPr/>
      </xdr:nvSpPr>
      <xdr:spPr>
        <a:xfrm>
          <a:off x="12029440" y="136366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108586</xdr:rowOff>
    </xdr:to>
    <xdr:cxnSp macro="">
      <xdr:nvCxnSpPr>
        <xdr:cNvPr id="767" name="直線コネクタ 766">
          <a:extLst>
            <a:ext uri="{FF2B5EF4-FFF2-40B4-BE49-F238E27FC236}">
              <a16:creationId xmlns:a16="http://schemas.microsoft.com/office/drawing/2014/main" id="{8FDCACD1-68C9-4513-9F2E-951A6392CA56}"/>
            </a:ext>
          </a:extLst>
        </xdr:cNvPr>
        <xdr:cNvCxnSpPr/>
      </xdr:nvCxnSpPr>
      <xdr:spPr>
        <a:xfrm flipV="1">
          <a:off x="12072620" y="13616940"/>
          <a:ext cx="78232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12064</xdr:rowOff>
    </xdr:from>
    <xdr:to>
      <xdr:col>67</xdr:col>
      <xdr:colOff>101600</xdr:colOff>
      <xdr:row>81</xdr:row>
      <xdr:rowOff>113664</xdr:rowOff>
    </xdr:to>
    <xdr:sp macro="" textlink="">
      <xdr:nvSpPr>
        <xdr:cNvPr id="768" name="楕円 767">
          <a:extLst>
            <a:ext uri="{FF2B5EF4-FFF2-40B4-BE49-F238E27FC236}">
              <a16:creationId xmlns:a16="http://schemas.microsoft.com/office/drawing/2014/main" id="{5B358827-63F4-4650-89D4-35AB1F45CE24}"/>
            </a:ext>
          </a:extLst>
        </xdr:cNvPr>
        <xdr:cNvSpPr/>
      </xdr:nvSpPr>
      <xdr:spPr>
        <a:xfrm>
          <a:off x="1123188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62864</xdr:rowOff>
    </xdr:from>
    <xdr:to>
      <xdr:col>71</xdr:col>
      <xdr:colOff>177800</xdr:colOff>
      <xdr:row>81</xdr:row>
      <xdr:rowOff>108586</xdr:rowOff>
    </xdr:to>
    <xdr:cxnSp macro="">
      <xdr:nvCxnSpPr>
        <xdr:cNvPr id="769" name="直線コネクタ 768">
          <a:extLst>
            <a:ext uri="{FF2B5EF4-FFF2-40B4-BE49-F238E27FC236}">
              <a16:creationId xmlns:a16="http://schemas.microsoft.com/office/drawing/2014/main" id="{DAB3FACE-F5D5-4E52-881C-772CC1A991BC}"/>
            </a:ext>
          </a:extLst>
        </xdr:cNvPr>
        <xdr:cNvCxnSpPr/>
      </xdr:nvCxnSpPr>
      <xdr:spPr>
        <a:xfrm>
          <a:off x="11282680" y="13641704"/>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0" name="n_1aveValue【消防施設】&#10;有形固定資産減価償却率">
          <a:extLst>
            <a:ext uri="{FF2B5EF4-FFF2-40B4-BE49-F238E27FC236}">
              <a16:creationId xmlns:a16="http://schemas.microsoft.com/office/drawing/2014/main" id="{45819800-1FF4-48E8-B052-25E051E902B1}"/>
            </a:ext>
          </a:extLst>
        </xdr:cNvPr>
        <xdr:cNvSpPr txBox="1"/>
      </xdr:nvSpPr>
      <xdr:spPr>
        <a:xfrm>
          <a:off x="13437244" y="1388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1" name="n_2aveValue【消防施設】&#10;有形固定資産減価償却率">
          <a:extLst>
            <a:ext uri="{FF2B5EF4-FFF2-40B4-BE49-F238E27FC236}">
              <a16:creationId xmlns:a16="http://schemas.microsoft.com/office/drawing/2014/main" id="{74909174-CD11-416E-8C5E-8884CA577633}"/>
            </a:ext>
          </a:extLst>
        </xdr:cNvPr>
        <xdr:cNvSpPr txBox="1"/>
      </xdr:nvSpPr>
      <xdr:spPr>
        <a:xfrm>
          <a:off x="12675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2" name="n_3aveValue【消防施設】&#10;有形固定資産減価償却率">
          <a:extLst>
            <a:ext uri="{FF2B5EF4-FFF2-40B4-BE49-F238E27FC236}">
              <a16:creationId xmlns:a16="http://schemas.microsoft.com/office/drawing/2014/main" id="{673AEED7-2FE1-4147-A939-C4410A8452D9}"/>
            </a:ext>
          </a:extLst>
        </xdr:cNvPr>
        <xdr:cNvSpPr txBox="1"/>
      </xdr:nvSpPr>
      <xdr:spPr>
        <a:xfrm>
          <a:off x="1190054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73" name="n_4aveValue【消防施設】&#10;有形固定資産減価償却率">
          <a:extLst>
            <a:ext uri="{FF2B5EF4-FFF2-40B4-BE49-F238E27FC236}">
              <a16:creationId xmlns:a16="http://schemas.microsoft.com/office/drawing/2014/main" id="{158DFB33-5168-4F34-B96A-6260E7334376}"/>
            </a:ext>
          </a:extLst>
        </xdr:cNvPr>
        <xdr:cNvSpPr txBox="1"/>
      </xdr:nvSpPr>
      <xdr:spPr>
        <a:xfrm>
          <a:off x="11102984" y="1382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774" name="n_1mainValue【消防施設】&#10;有形固定資産減価償却率">
          <a:extLst>
            <a:ext uri="{FF2B5EF4-FFF2-40B4-BE49-F238E27FC236}">
              <a16:creationId xmlns:a16="http://schemas.microsoft.com/office/drawing/2014/main" id="{99886B14-546B-4ED6-A1E5-F8C18A86F6D6}"/>
            </a:ext>
          </a:extLst>
        </xdr:cNvPr>
        <xdr:cNvSpPr txBox="1"/>
      </xdr:nvSpPr>
      <xdr:spPr>
        <a:xfrm>
          <a:off x="13437244"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75" name="n_2mainValue【消防施設】&#10;有形固定資産減価償却率">
          <a:extLst>
            <a:ext uri="{FF2B5EF4-FFF2-40B4-BE49-F238E27FC236}">
              <a16:creationId xmlns:a16="http://schemas.microsoft.com/office/drawing/2014/main" id="{2B4CDE6B-F137-4D0A-A94F-BC87AD7FDBBD}"/>
            </a:ext>
          </a:extLst>
        </xdr:cNvPr>
        <xdr:cNvSpPr txBox="1"/>
      </xdr:nvSpPr>
      <xdr:spPr>
        <a:xfrm>
          <a:off x="1267524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76" name="n_3mainValue【消防施設】&#10;有形固定資産減価償却率">
          <a:extLst>
            <a:ext uri="{FF2B5EF4-FFF2-40B4-BE49-F238E27FC236}">
              <a16:creationId xmlns:a16="http://schemas.microsoft.com/office/drawing/2014/main" id="{50A98030-7446-4B02-9041-F8F53637AFFC}"/>
            </a:ext>
          </a:extLst>
        </xdr:cNvPr>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130191</xdr:rowOff>
    </xdr:from>
    <xdr:ext cx="405111" cy="259045"/>
    <xdr:sp macro="" textlink="">
      <xdr:nvSpPr>
        <xdr:cNvPr id="777" name="n_4mainValue【消防施設】&#10;有形固定資産減価償却率">
          <a:extLst>
            <a:ext uri="{FF2B5EF4-FFF2-40B4-BE49-F238E27FC236}">
              <a16:creationId xmlns:a16="http://schemas.microsoft.com/office/drawing/2014/main" id="{27C7FEF5-A423-470F-8254-5558C6BA55FF}"/>
            </a:ext>
          </a:extLst>
        </xdr:cNvPr>
        <xdr:cNvSpPr txBox="1"/>
      </xdr:nvSpPr>
      <xdr:spPr>
        <a:xfrm>
          <a:off x="1110298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5E81D0BE-6D64-4822-A0DF-994044DE151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A4A8E156-5BF6-489F-9011-A42249B4318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B748EE9F-4EF3-4404-818E-B5904133B2F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80C93FB5-2803-4E64-9C0C-80AB17F1AF4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6EF1F80F-AEF3-4593-AF32-82FA743D78C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B60E666B-93AB-466C-994F-6B44AECC4DF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2B8BCA17-ED67-4BA1-8366-68BA6B16955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212997E-A195-4923-8F09-39D3BFC76CC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12F364FB-AC93-464F-8265-2EE2D17D859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A18BFEF-62D4-4FF7-B954-9F89E83569F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88C0A35-CE6B-429A-B93B-7580EEF332B6}"/>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9E69FB53-B3C6-43BD-B99D-2233D17D59D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6551A79E-AC35-4E4C-B06F-016F57BA803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FA6BE7B8-37F2-4971-B41E-B67C58C147D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F66431B3-6904-4ED7-A4AD-2D264C27C74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11F3D82F-CB32-4C3B-A8FE-418284F0A06A}"/>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BB4323EB-4AD4-4047-8308-775FD742596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9FEDBE6D-C05D-45D9-9C88-EC53FCBCCE3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88374499-C909-46B1-87B3-943EEF5161F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8A5B643B-A1A8-4CA3-AB96-42EED7E438E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3895C1B5-83FE-4FA8-98D4-B75B153BCFE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77C00306-76DA-4EA6-AB42-882D711F507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59FA9BF2-2B44-4C7E-8B4E-187F6BF630A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585E3C84-7907-4EB1-A6F6-D39C964ABFC7}"/>
            </a:ext>
          </a:extLst>
        </xdr:cNvPr>
        <xdr:cNvCxnSpPr/>
      </xdr:nvCxnSpPr>
      <xdr:spPr>
        <a:xfrm flipV="1">
          <a:off x="19509104" y="13243559"/>
          <a:ext cx="0" cy="114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11C00AA4-9BCB-4DCD-B3B7-3E3A5FF0A34F}"/>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F27ED569-D884-4A10-9B2D-4C8B63B657DF}"/>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D1A31FBC-50E8-4D41-9E27-729A6E50C02D}"/>
            </a:ext>
          </a:extLst>
        </xdr:cNvPr>
        <xdr:cNvSpPr txBox="1"/>
      </xdr:nvSpPr>
      <xdr:spPr>
        <a:xfrm>
          <a:off x="1954784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2140079B-517C-4AD2-935F-7FFA0EA7B100}"/>
            </a:ext>
          </a:extLst>
        </xdr:cNvPr>
        <xdr:cNvCxnSpPr/>
      </xdr:nvCxnSpPr>
      <xdr:spPr>
        <a:xfrm>
          <a:off x="1944370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a:extLst>
            <a:ext uri="{FF2B5EF4-FFF2-40B4-BE49-F238E27FC236}">
              <a16:creationId xmlns:a16="http://schemas.microsoft.com/office/drawing/2014/main" id="{AA0E7566-1B13-41B7-AD42-A103447B217B}"/>
            </a:ext>
          </a:extLst>
        </xdr:cNvPr>
        <xdr:cNvSpPr txBox="1"/>
      </xdr:nvSpPr>
      <xdr:spPr>
        <a:xfrm>
          <a:off x="1954784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49B76443-5AB0-4AA2-86F0-294E61AA69D6}"/>
            </a:ext>
          </a:extLst>
        </xdr:cNvPr>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74930</xdr:rowOff>
    </xdr:from>
    <xdr:to>
      <xdr:col>112</xdr:col>
      <xdr:colOff>38100</xdr:colOff>
      <xdr:row>82</xdr:row>
      <xdr:rowOff>5080</xdr:rowOff>
    </xdr:to>
    <xdr:sp macro="" textlink="">
      <xdr:nvSpPr>
        <xdr:cNvPr id="808" name="フローチャート: 判断 807">
          <a:extLst>
            <a:ext uri="{FF2B5EF4-FFF2-40B4-BE49-F238E27FC236}">
              <a16:creationId xmlns:a16="http://schemas.microsoft.com/office/drawing/2014/main" id="{54B3426F-86AC-4AE6-93E3-2EA14F2EF01C}"/>
            </a:ext>
          </a:extLst>
        </xdr:cNvPr>
        <xdr:cNvSpPr/>
      </xdr:nvSpPr>
      <xdr:spPr>
        <a:xfrm>
          <a:off x="1873504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13970</xdr:rowOff>
    </xdr:from>
    <xdr:to>
      <xdr:col>107</xdr:col>
      <xdr:colOff>101600</xdr:colOff>
      <xdr:row>81</xdr:row>
      <xdr:rowOff>115570</xdr:rowOff>
    </xdr:to>
    <xdr:sp macro="" textlink="">
      <xdr:nvSpPr>
        <xdr:cNvPr id="809" name="フローチャート: 判断 808">
          <a:extLst>
            <a:ext uri="{FF2B5EF4-FFF2-40B4-BE49-F238E27FC236}">
              <a16:creationId xmlns:a16="http://schemas.microsoft.com/office/drawing/2014/main" id="{EB78E3EE-77BB-4F8E-848E-5E10A8A86D49}"/>
            </a:ext>
          </a:extLst>
        </xdr:cNvPr>
        <xdr:cNvSpPr/>
      </xdr:nvSpPr>
      <xdr:spPr>
        <a:xfrm>
          <a:off x="1793748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36830</xdr:rowOff>
    </xdr:from>
    <xdr:to>
      <xdr:col>102</xdr:col>
      <xdr:colOff>165100</xdr:colOff>
      <xdr:row>81</xdr:row>
      <xdr:rowOff>138430</xdr:rowOff>
    </xdr:to>
    <xdr:sp macro="" textlink="">
      <xdr:nvSpPr>
        <xdr:cNvPr id="810" name="フローチャート: 判断 809">
          <a:extLst>
            <a:ext uri="{FF2B5EF4-FFF2-40B4-BE49-F238E27FC236}">
              <a16:creationId xmlns:a16="http://schemas.microsoft.com/office/drawing/2014/main" id="{5832B54A-8672-47C3-B4B7-0D6AD958A490}"/>
            </a:ext>
          </a:extLst>
        </xdr:cNvPr>
        <xdr:cNvSpPr/>
      </xdr:nvSpPr>
      <xdr:spPr>
        <a:xfrm>
          <a:off x="1716278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90170</xdr:rowOff>
    </xdr:from>
    <xdr:to>
      <xdr:col>98</xdr:col>
      <xdr:colOff>38100</xdr:colOff>
      <xdr:row>82</xdr:row>
      <xdr:rowOff>20320</xdr:rowOff>
    </xdr:to>
    <xdr:sp macro="" textlink="">
      <xdr:nvSpPr>
        <xdr:cNvPr id="811" name="フローチャート: 判断 810">
          <a:extLst>
            <a:ext uri="{FF2B5EF4-FFF2-40B4-BE49-F238E27FC236}">
              <a16:creationId xmlns:a16="http://schemas.microsoft.com/office/drawing/2014/main" id="{A89334A9-3D0C-46BE-91E9-A2C3A89870D8}"/>
            </a:ext>
          </a:extLst>
        </xdr:cNvPr>
        <xdr:cNvSpPr/>
      </xdr:nvSpPr>
      <xdr:spPr>
        <a:xfrm>
          <a:off x="1638808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B4339548-137C-4F7E-84E5-3FFEF509F39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D512E6D-7A44-40EF-881C-DB898CEDEB4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5EF3E7F-96C7-4760-998B-14DCDCDE970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0A79C2F-9B03-42BF-9735-62527CBFB2E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3BF644C-49FD-4E90-8AD0-3EE366D7862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817" name="楕円 816">
          <a:extLst>
            <a:ext uri="{FF2B5EF4-FFF2-40B4-BE49-F238E27FC236}">
              <a16:creationId xmlns:a16="http://schemas.microsoft.com/office/drawing/2014/main" id="{9AB3A317-CC93-4DE0-8807-11DC6E6F0A2B}"/>
            </a:ext>
          </a:extLst>
        </xdr:cNvPr>
        <xdr:cNvSpPr/>
      </xdr:nvSpPr>
      <xdr:spPr>
        <a:xfrm>
          <a:off x="19458940"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818" name="【消防施設】&#10;一人当たり面積該当値テキスト">
          <a:extLst>
            <a:ext uri="{FF2B5EF4-FFF2-40B4-BE49-F238E27FC236}">
              <a16:creationId xmlns:a16="http://schemas.microsoft.com/office/drawing/2014/main" id="{076CE567-2222-4F94-97AA-F0614950C2E0}"/>
            </a:ext>
          </a:extLst>
        </xdr:cNvPr>
        <xdr:cNvSpPr txBox="1"/>
      </xdr:nvSpPr>
      <xdr:spPr>
        <a:xfrm>
          <a:off x="19547840"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170180</xdr:rowOff>
    </xdr:from>
    <xdr:to>
      <xdr:col>112</xdr:col>
      <xdr:colOff>38100</xdr:colOff>
      <xdr:row>81</xdr:row>
      <xdr:rowOff>100330</xdr:rowOff>
    </xdr:to>
    <xdr:sp macro="" textlink="">
      <xdr:nvSpPr>
        <xdr:cNvPr id="819" name="楕円 818">
          <a:extLst>
            <a:ext uri="{FF2B5EF4-FFF2-40B4-BE49-F238E27FC236}">
              <a16:creationId xmlns:a16="http://schemas.microsoft.com/office/drawing/2014/main" id="{D4666605-C049-4049-B7D6-5A413CBEA0D5}"/>
            </a:ext>
          </a:extLst>
        </xdr:cNvPr>
        <xdr:cNvSpPr/>
      </xdr:nvSpPr>
      <xdr:spPr>
        <a:xfrm>
          <a:off x="18735040" y="1358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49530</xdr:rowOff>
    </xdr:to>
    <xdr:cxnSp macro="">
      <xdr:nvCxnSpPr>
        <xdr:cNvPr id="820" name="直線コネクタ 819">
          <a:extLst>
            <a:ext uri="{FF2B5EF4-FFF2-40B4-BE49-F238E27FC236}">
              <a16:creationId xmlns:a16="http://schemas.microsoft.com/office/drawing/2014/main" id="{1FBDDDDF-0D17-45A3-841B-8016F93E716F}"/>
            </a:ext>
          </a:extLst>
        </xdr:cNvPr>
        <xdr:cNvCxnSpPr/>
      </xdr:nvCxnSpPr>
      <xdr:spPr>
        <a:xfrm flipV="1">
          <a:off x="18778220" y="1360551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170180</xdr:rowOff>
    </xdr:from>
    <xdr:to>
      <xdr:col>107</xdr:col>
      <xdr:colOff>101600</xdr:colOff>
      <xdr:row>81</xdr:row>
      <xdr:rowOff>100330</xdr:rowOff>
    </xdr:to>
    <xdr:sp macro="" textlink="">
      <xdr:nvSpPr>
        <xdr:cNvPr id="821" name="楕円 820">
          <a:extLst>
            <a:ext uri="{FF2B5EF4-FFF2-40B4-BE49-F238E27FC236}">
              <a16:creationId xmlns:a16="http://schemas.microsoft.com/office/drawing/2014/main" id="{2029EB7C-B7C9-484A-81A6-5E4D078B7BAB}"/>
            </a:ext>
          </a:extLst>
        </xdr:cNvPr>
        <xdr:cNvSpPr/>
      </xdr:nvSpPr>
      <xdr:spPr>
        <a:xfrm>
          <a:off x="1793748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49530</xdr:rowOff>
    </xdr:from>
    <xdr:to>
      <xdr:col>111</xdr:col>
      <xdr:colOff>177800</xdr:colOff>
      <xdr:row>81</xdr:row>
      <xdr:rowOff>49530</xdr:rowOff>
    </xdr:to>
    <xdr:cxnSp macro="">
      <xdr:nvCxnSpPr>
        <xdr:cNvPr id="822" name="直線コネクタ 821">
          <a:extLst>
            <a:ext uri="{FF2B5EF4-FFF2-40B4-BE49-F238E27FC236}">
              <a16:creationId xmlns:a16="http://schemas.microsoft.com/office/drawing/2014/main" id="{ECEE8B7E-703A-44E4-B28C-3B823A4BB310}"/>
            </a:ext>
          </a:extLst>
        </xdr:cNvPr>
        <xdr:cNvCxnSpPr/>
      </xdr:nvCxnSpPr>
      <xdr:spPr>
        <a:xfrm>
          <a:off x="17988280" y="13628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xdr:rowOff>
    </xdr:from>
    <xdr:to>
      <xdr:col>102</xdr:col>
      <xdr:colOff>165100</xdr:colOff>
      <xdr:row>81</xdr:row>
      <xdr:rowOff>115570</xdr:rowOff>
    </xdr:to>
    <xdr:sp macro="" textlink="">
      <xdr:nvSpPr>
        <xdr:cNvPr id="823" name="楕円 822">
          <a:extLst>
            <a:ext uri="{FF2B5EF4-FFF2-40B4-BE49-F238E27FC236}">
              <a16:creationId xmlns:a16="http://schemas.microsoft.com/office/drawing/2014/main" id="{97ACA4BD-94A3-4BD9-A633-4DEA7C92EB65}"/>
            </a:ext>
          </a:extLst>
        </xdr:cNvPr>
        <xdr:cNvSpPr/>
      </xdr:nvSpPr>
      <xdr:spPr>
        <a:xfrm>
          <a:off x="1716278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49530</xdr:rowOff>
    </xdr:from>
    <xdr:to>
      <xdr:col>107</xdr:col>
      <xdr:colOff>50800</xdr:colOff>
      <xdr:row>81</xdr:row>
      <xdr:rowOff>64770</xdr:rowOff>
    </xdr:to>
    <xdr:cxnSp macro="">
      <xdr:nvCxnSpPr>
        <xdr:cNvPr id="824" name="直線コネクタ 823">
          <a:extLst>
            <a:ext uri="{FF2B5EF4-FFF2-40B4-BE49-F238E27FC236}">
              <a16:creationId xmlns:a16="http://schemas.microsoft.com/office/drawing/2014/main" id="{67B57BC0-FEE1-4475-919C-2AD449ACDA1C}"/>
            </a:ext>
          </a:extLst>
        </xdr:cNvPr>
        <xdr:cNvCxnSpPr/>
      </xdr:nvCxnSpPr>
      <xdr:spPr>
        <a:xfrm flipV="1">
          <a:off x="17213580" y="1362837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825" name="楕円 824">
          <a:extLst>
            <a:ext uri="{FF2B5EF4-FFF2-40B4-BE49-F238E27FC236}">
              <a16:creationId xmlns:a16="http://schemas.microsoft.com/office/drawing/2014/main" id="{2EF17880-1825-4D9E-903A-D7E45AE2597F}"/>
            </a:ext>
          </a:extLst>
        </xdr:cNvPr>
        <xdr:cNvSpPr/>
      </xdr:nvSpPr>
      <xdr:spPr>
        <a:xfrm>
          <a:off x="1638808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64770</xdr:rowOff>
    </xdr:from>
    <xdr:to>
      <xdr:col>102</xdr:col>
      <xdr:colOff>114300</xdr:colOff>
      <xdr:row>81</xdr:row>
      <xdr:rowOff>72389</xdr:rowOff>
    </xdr:to>
    <xdr:cxnSp macro="">
      <xdr:nvCxnSpPr>
        <xdr:cNvPr id="826" name="直線コネクタ 825">
          <a:extLst>
            <a:ext uri="{FF2B5EF4-FFF2-40B4-BE49-F238E27FC236}">
              <a16:creationId xmlns:a16="http://schemas.microsoft.com/office/drawing/2014/main" id="{02C39A10-FFE4-417A-B217-CF0A3FCD6209}"/>
            </a:ext>
          </a:extLst>
        </xdr:cNvPr>
        <xdr:cNvCxnSpPr/>
      </xdr:nvCxnSpPr>
      <xdr:spPr>
        <a:xfrm flipV="1">
          <a:off x="16431260" y="1364361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167657</xdr:rowOff>
    </xdr:from>
    <xdr:ext cx="469744" cy="259045"/>
    <xdr:sp macro="" textlink="">
      <xdr:nvSpPr>
        <xdr:cNvPr id="827" name="n_1aveValue【消防施設】&#10;一人当たり面積">
          <a:extLst>
            <a:ext uri="{FF2B5EF4-FFF2-40B4-BE49-F238E27FC236}">
              <a16:creationId xmlns:a16="http://schemas.microsoft.com/office/drawing/2014/main" id="{C0CC7641-DFD6-4F22-992A-EC81A8DE4E29}"/>
            </a:ext>
          </a:extLst>
        </xdr:cNvPr>
        <xdr:cNvSpPr txBox="1"/>
      </xdr:nvSpPr>
      <xdr:spPr>
        <a:xfrm>
          <a:off x="18561127" y="1374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106697</xdr:rowOff>
    </xdr:from>
    <xdr:ext cx="469744" cy="259045"/>
    <xdr:sp macro="" textlink="">
      <xdr:nvSpPr>
        <xdr:cNvPr id="828" name="n_2aveValue【消防施設】&#10;一人当たり面積">
          <a:extLst>
            <a:ext uri="{FF2B5EF4-FFF2-40B4-BE49-F238E27FC236}">
              <a16:creationId xmlns:a16="http://schemas.microsoft.com/office/drawing/2014/main" id="{86980979-D6A3-421E-95EE-C4334563C034}"/>
            </a:ext>
          </a:extLst>
        </xdr:cNvPr>
        <xdr:cNvSpPr txBox="1"/>
      </xdr:nvSpPr>
      <xdr:spPr>
        <a:xfrm>
          <a:off x="17776267" y="1368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129557</xdr:rowOff>
    </xdr:from>
    <xdr:ext cx="469744" cy="259045"/>
    <xdr:sp macro="" textlink="">
      <xdr:nvSpPr>
        <xdr:cNvPr id="829" name="n_3aveValue【消防施設】&#10;一人当たり面積">
          <a:extLst>
            <a:ext uri="{FF2B5EF4-FFF2-40B4-BE49-F238E27FC236}">
              <a16:creationId xmlns:a16="http://schemas.microsoft.com/office/drawing/2014/main" id="{625C0D77-35A9-441B-9F4E-DBAC4C4C406A}"/>
            </a:ext>
          </a:extLst>
        </xdr:cNvPr>
        <xdr:cNvSpPr txBox="1"/>
      </xdr:nvSpPr>
      <xdr:spPr>
        <a:xfrm>
          <a:off x="17001567" y="137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11447</xdr:rowOff>
    </xdr:from>
    <xdr:ext cx="469744" cy="259045"/>
    <xdr:sp macro="" textlink="">
      <xdr:nvSpPr>
        <xdr:cNvPr id="830" name="n_4aveValue【消防施設】&#10;一人当たり面積">
          <a:extLst>
            <a:ext uri="{FF2B5EF4-FFF2-40B4-BE49-F238E27FC236}">
              <a16:creationId xmlns:a16="http://schemas.microsoft.com/office/drawing/2014/main" id="{0527A1CC-354B-4D4D-9353-8E018DCAFDDE}"/>
            </a:ext>
          </a:extLst>
        </xdr:cNvPr>
        <xdr:cNvSpPr txBox="1"/>
      </xdr:nvSpPr>
      <xdr:spPr>
        <a:xfrm>
          <a:off x="1622686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116857</xdr:rowOff>
    </xdr:from>
    <xdr:ext cx="469744" cy="259045"/>
    <xdr:sp macro="" textlink="">
      <xdr:nvSpPr>
        <xdr:cNvPr id="831" name="n_1mainValue【消防施設】&#10;一人当たり面積">
          <a:extLst>
            <a:ext uri="{FF2B5EF4-FFF2-40B4-BE49-F238E27FC236}">
              <a16:creationId xmlns:a16="http://schemas.microsoft.com/office/drawing/2014/main" id="{115A3FC2-6BE7-4F06-B358-43F96B9BE1FD}"/>
            </a:ext>
          </a:extLst>
        </xdr:cNvPr>
        <xdr:cNvSpPr txBox="1"/>
      </xdr:nvSpPr>
      <xdr:spPr>
        <a:xfrm>
          <a:off x="18561127" y="133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116857</xdr:rowOff>
    </xdr:from>
    <xdr:ext cx="469744" cy="259045"/>
    <xdr:sp macro="" textlink="">
      <xdr:nvSpPr>
        <xdr:cNvPr id="832" name="n_2mainValue【消防施設】&#10;一人当たり面積">
          <a:extLst>
            <a:ext uri="{FF2B5EF4-FFF2-40B4-BE49-F238E27FC236}">
              <a16:creationId xmlns:a16="http://schemas.microsoft.com/office/drawing/2014/main" id="{75482AD6-4988-4BA6-9771-0508C097CBAC}"/>
            </a:ext>
          </a:extLst>
        </xdr:cNvPr>
        <xdr:cNvSpPr txBox="1"/>
      </xdr:nvSpPr>
      <xdr:spPr>
        <a:xfrm>
          <a:off x="17776267" y="133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132097</xdr:rowOff>
    </xdr:from>
    <xdr:ext cx="469744" cy="259045"/>
    <xdr:sp macro="" textlink="">
      <xdr:nvSpPr>
        <xdr:cNvPr id="833" name="n_3mainValue【消防施設】&#10;一人当たり面積">
          <a:extLst>
            <a:ext uri="{FF2B5EF4-FFF2-40B4-BE49-F238E27FC236}">
              <a16:creationId xmlns:a16="http://schemas.microsoft.com/office/drawing/2014/main" id="{0CAD560E-4C2B-490D-8FD4-F775ACB05756}"/>
            </a:ext>
          </a:extLst>
        </xdr:cNvPr>
        <xdr:cNvSpPr txBox="1"/>
      </xdr:nvSpPr>
      <xdr:spPr>
        <a:xfrm>
          <a:off x="1700156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834" name="n_4mainValue【消防施設】&#10;一人当たり面積">
          <a:extLst>
            <a:ext uri="{FF2B5EF4-FFF2-40B4-BE49-F238E27FC236}">
              <a16:creationId xmlns:a16="http://schemas.microsoft.com/office/drawing/2014/main" id="{F052A00D-1516-4B5F-8109-B689AA2CFEFE}"/>
            </a:ext>
          </a:extLst>
        </xdr:cNvPr>
        <xdr:cNvSpPr txBox="1"/>
      </xdr:nvSpPr>
      <xdr:spPr>
        <a:xfrm>
          <a:off x="16226867" y="133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CF5F1CB7-3F12-40B7-A74A-3DC8B316B89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724ACE0A-4FC5-4E01-AEFC-D8BE4ADE896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FE3ADAD9-A681-4E6D-BD47-9AE445385DB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176E71F5-DE74-49E2-908C-D76613F6AC8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8FBAF9CF-979A-409D-9380-34E6708CCD6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64D99259-2880-47CF-B5F3-15D1E8320E2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B48C6F7E-046B-4C45-A078-B7E5D833D8A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A3AE8CBF-3038-45FA-9454-7C9CC565E84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E384C187-536D-4239-A9BB-259EC9E2083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85514974-4222-4A77-B4DA-C52E994C602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FF03EAA2-40DA-4B6F-880F-09FA96EA6DF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17ECFD37-C5B8-417F-B284-7B75CB6DD8A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F1FABA78-2E8F-4074-A874-3B3B5CFF91E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AEE35DF5-4F9C-4D75-88F5-36411F03A0B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C87FB8C-0803-48D8-8B61-CD322248BEDE}"/>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ABD6576E-E66F-4FDF-99ED-59149EAD9F4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11D3FD00-DEDF-43A4-A253-0B3A0800887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3FC59B3C-9885-48F6-8C53-E131CE8CBA1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5A349F04-BD2A-4045-8968-E4C37E0ED13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7AA1DB48-B697-4277-9DD2-DFD9851B6D5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E5ED49AC-AAFC-4054-A641-84B2DD04AD0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EBB78A56-1F2F-4E52-82DD-6AE569358F42}"/>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58F36C00-F0D5-4E5F-A422-A119ECE9A3D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F16E471D-AEE7-45F0-AA2C-EC306A83154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CC5F261E-82BE-476F-8387-E283E7B01F7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B0F33C5A-E8F6-4F89-876B-0C0C0F299B6B}"/>
            </a:ext>
          </a:extLst>
        </xdr:cNvPr>
        <xdr:cNvCxnSpPr/>
      </xdr:nvCxnSpPr>
      <xdr:spPr>
        <a:xfrm flipV="1">
          <a:off x="14375764" y="16933273"/>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617720D5-EE80-4F1A-BD01-DAC6796441F1}"/>
            </a:ext>
          </a:extLst>
        </xdr:cNvPr>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C45ABE25-16BA-4675-B401-2ADF19E4790E}"/>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4361C9BC-ED33-4DD7-AFCB-E41AE88F993E}"/>
            </a:ext>
          </a:extLst>
        </xdr:cNvPr>
        <xdr:cNvSpPr txBox="1"/>
      </xdr:nvSpPr>
      <xdr:spPr>
        <a:xfrm>
          <a:off x="14414500" y="1671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26E1AA7B-0E68-421A-8124-70166B3EF175}"/>
            </a:ext>
          </a:extLst>
        </xdr:cNvPr>
        <xdr:cNvCxnSpPr/>
      </xdr:nvCxnSpPr>
      <xdr:spPr>
        <a:xfrm>
          <a:off x="14287500" y="169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a:extLst>
            <a:ext uri="{FF2B5EF4-FFF2-40B4-BE49-F238E27FC236}">
              <a16:creationId xmlns:a16="http://schemas.microsoft.com/office/drawing/2014/main" id="{6A0299C5-C43A-498D-A775-AB6BC55BF86B}"/>
            </a:ext>
          </a:extLst>
        </xdr:cNvPr>
        <xdr:cNvSpPr txBox="1"/>
      </xdr:nvSpPr>
      <xdr:spPr>
        <a:xfrm>
          <a:off x="1441450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794E7B4E-5E06-407E-A5A1-F43D3D59B818}"/>
            </a:ext>
          </a:extLst>
        </xdr:cNvPr>
        <xdr:cNvSpPr/>
      </xdr:nvSpPr>
      <xdr:spPr>
        <a:xfrm>
          <a:off x="14325600" y="17441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67" name="フローチャート: 判断 866">
          <a:extLst>
            <a:ext uri="{FF2B5EF4-FFF2-40B4-BE49-F238E27FC236}">
              <a16:creationId xmlns:a16="http://schemas.microsoft.com/office/drawing/2014/main" id="{B7DC8D8F-F113-4AE8-9BF5-332CD514BE7A}"/>
            </a:ext>
          </a:extLst>
        </xdr:cNvPr>
        <xdr:cNvSpPr/>
      </xdr:nvSpPr>
      <xdr:spPr>
        <a:xfrm>
          <a:off x="1357884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68" name="フローチャート: 判断 867">
          <a:extLst>
            <a:ext uri="{FF2B5EF4-FFF2-40B4-BE49-F238E27FC236}">
              <a16:creationId xmlns:a16="http://schemas.microsoft.com/office/drawing/2014/main" id="{42358BC0-393A-4BF4-BA8B-75EBB4E48383}"/>
            </a:ext>
          </a:extLst>
        </xdr:cNvPr>
        <xdr:cNvSpPr/>
      </xdr:nvSpPr>
      <xdr:spPr>
        <a:xfrm>
          <a:off x="1280414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69" name="フローチャート: 判断 868">
          <a:extLst>
            <a:ext uri="{FF2B5EF4-FFF2-40B4-BE49-F238E27FC236}">
              <a16:creationId xmlns:a16="http://schemas.microsoft.com/office/drawing/2014/main" id="{ACF1FE1E-F374-4276-8138-ED5399F77EF6}"/>
            </a:ext>
          </a:extLst>
        </xdr:cNvPr>
        <xdr:cNvSpPr/>
      </xdr:nvSpPr>
      <xdr:spPr>
        <a:xfrm>
          <a:off x="1202944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0" name="フローチャート: 判断 869">
          <a:extLst>
            <a:ext uri="{FF2B5EF4-FFF2-40B4-BE49-F238E27FC236}">
              <a16:creationId xmlns:a16="http://schemas.microsoft.com/office/drawing/2014/main" id="{8031B41B-1A37-42DB-9C1E-8751729C326F}"/>
            </a:ext>
          </a:extLst>
        </xdr:cNvPr>
        <xdr:cNvSpPr/>
      </xdr:nvSpPr>
      <xdr:spPr>
        <a:xfrm>
          <a:off x="11231880" y="175644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3EB4432-AA83-451A-9164-CB8B9EA1ABD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61C0283-796E-4336-8D7B-BAE62849E02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23F14A9-DD46-41B1-91AF-220E76BDE68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EA74F2C-ACF4-438C-B339-341C3B0ECCF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E78F67E-DC5B-4D01-A2C9-CE69203F75F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876" name="楕円 875">
          <a:extLst>
            <a:ext uri="{FF2B5EF4-FFF2-40B4-BE49-F238E27FC236}">
              <a16:creationId xmlns:a16="http://schemas.microsoft.com/office/drawing/2014/main" id="{4F84FD5A-A6C1-45D3-AE74-06EBA2EEF68C}"/>
            </a:ext>
          </a:extLst>
        </xdr:cNvPr>
        <xdr:cNvSpPr/>
      </xdr:nvSpPr>
      <xdr:spPr>
        <a:xfrm>
          <a:off x="14325600" y="175971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877" name="【庁舎】&#10;有形固定資産減価償却率該当値テキスト">
          <a:extLst>
            <a:ext uri="{FF2B5EF4-FFF2-40B4-BE49-F238E27FC236}">
              <a16:creationId xmlns:a16="http://schemas.microsoft.com/office/drawing/2014/main" id="{7DC33D64-11FF-4B34-9194-B9F44A32E84D}"/>
            </a:ext>
          </a:extLst>
        </xdr:cNvPr>
        <xdr:cNvSpPr txBox="1"/>
      </xdr:nvSpPr>
      <xdr:spPr>
        <a:xfrm>
          <a:off x="14414500"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78" name="楕円 877">
          <a:extLst>
            <a:ext uri="{FF2B5EF4-FFF2-40B4-BE49-F238E27FC236}">
              <a16:creationId xmlns:a16="http://schemas.microsoft.com/office/drawing/2014/main" id="{11654534-B496-48E8-8321-3C2E019ED8A2}"/>
            </a:ext>
          </a:extLst>
        </xdr:cNvPr>
        <xdr:cNvSpPr/>
      </xdr:nvSpPr>
      <xdr:spPr>
        <a:xfrm>
          <a:off x="1357884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41911</xdr:rowOff>
    </xdr:to>
    <xdr:cxnSp macro="">
      <xdr:nvCxnSpPr>
        <xdr:cNvPr id="879" name="直線コネクタ 878">
          <a:extLst>
            <a:ext uri="{FF2B5EF4-FFF2-40B4-BE49-F238E27FC236}">
              <a16:creationId xmlns:a16="http://schemas.microsoft.com/office/drawing/2014/main" id="{6946FBD5-CD8B-47BC-BF9A-6978925158CC}"/>
            </a:ext>
          </a:extLst>
        </xdr:cNvPr>
        <xdr:cNvCxnSpPr/>
      </xdr:nvCxnSpPr>
      <xdr:spPr>
        <a:xfrm>
          <a:off x="13629640" y="17595668"/>
          <a:ext cx="74676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0" name="楕円 879">
          <a:extLst>
            <a:ext uri="{FF2B5EF4-FFF2-40B4-BE49-F238E27FC236}">
              <a16:creationId xmlns:a16="http://schemas.microsoft.com/office/drawing/2014/main" id="{2801F083-BE9A-44AC-A4B7-A182AF1B277A}"/>
            </a:ext>
          </a:extLst>
        </xdr:cNvPr>
        <xdr:cNvSpPr/>
      </xdr:nvSpPr>
      <xdr:spPr>
        <a:xfrm>
          <a:off x="1280414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161108</xdr:rowOff>
    </xdr:to>
    <xdr:cxnSp macro="">
      <xdr:nvCxnSpPr>
        <xdr:cNvPr id="881" name="直線コネクタ 880">
          <a:extLst>
            <a:ext uri="{FF2B5EF4-FFF2-40B4-BE49-F238E27FC236}">
              <a16:creationId xmlns:a16="http://schemas.microsoft.com/office/drawing/2014/main" id="{DB36F6F3-B8D2-4613-B06F-70E399006E55}"/>
            </a:ext>
          </a:extLst>
        </xdr:cNvPr>
        <xdr:cNvCxnSpPr/>
      </xdr:nvCxnSpPr>
      <xdr:spPr>
        <a:xfrm>
          <a:off x="12854940" y="17556480"/>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882" name="楕円 881">
          <a:extLst>
            <a:ext uri="{FF2B5EF4-FFF2-40B4-BE49-F238E27FC236}">
              <a16:creationId xmlns:a16="http://schemas.microsoft.com/office/drawing/2014/main" id="{5E144997-F942-4494-8077-FC92F18C6EBD}"/>
            </a:ext>
          </a:extLst>
        </xdr:cNvPr>
        <xdr:cNvSpPr/>
      </xdr:nvSpPr>
      <xdr:spPr>
        <a:xfrm>
          <a:off x="12029440" y="174648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121920</xdr:rowOff>
    </xdr:to>
    <xdr:cxnSp macro="">
      <xdr:nvCxnSpPr>
        <xdr:cNvPr id="883" name="直線コネクタ 882">
          <a:extLst>
            <a:ext uri="{FF2B5EF4-FFF2-40B4-BE49-F238E27FC236}">
              <a16:creationId xmlns:a16="http://schemas.microsoft.com/office/drawing/2014/main" id="{784DF371-78C8-492B-B8D8-695923C487EF}"/>
            </a:ext>
          </a:extLst>
        </xdr:cNvPr>
        <xdr:cNvCxnSpPr/>
      </xdr:nvCxnSpPr>
      <xdr:spPr>
        <a:xfrm>
          <a:off x="12072620" y="17515659"/>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884" name="楕円 883">
          <a:extLst>
            <a:ext uri="{FF2B5EF4-FFF2-40B4-BE49-F238E27FC236}">
              <a16:creationId xmlns:a16="http://schemas.microsoft.com/office/drawing/2014/main" id="{8EA2576D-0092-4164-870D-10992C7DF055}"/>
            </a:ext>
          </a:extLst>
        </xdr:cNvPr>
        <xdr:cNvSpPr/>
      </xdr:nvSpPr>
      <xdr:spPr>
        <a:xfrm>
          <a:off x="11231880" y="1743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81099</xdr:rowOff>
    </xdr:to>
    <xdr:cxnSp macro="">
      <xdr:nvCxnSpPr>
        <xdr:cNvPr id="885" name="直線コネクタ 884">
          <a:extLst>
            <a:ext uri="{FF2B5EF4-FFF2-40B4-BE49-F238E27FC236}">
              <a16:creationId xmlns:a16="http://schemas.microsoft.com/office/drawing/2014/main" id="{FC640541-EBBA-408E-A896-14695E9DB9F4}"/>
            </a:ext>
          </a:extLst>
        </xdr:cNvPr>
        <xdr:cNvCxnSpPr/>
      </xdr:nvCxnSpPr>
      <xdr:spPr>
        <a:xfrm>
          <a:off x="11282680" y="1747810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886" name="n_1aveValue【庁舎】&#10;有形固定資産減価償却率">
          <a:extLst>
            <a:ext uri="{FF2B5EF4-FFF2-40B4-BE49-F238E27FC236}">
              <a16:creationId xmlns:a16="http://schemas.microsoft.com/office/drawing/2014/main" id="{083C4B3D-0211-40CF-9334-6E7ED525A561}"/>
            </a:ext>
          </a:extLst>
        </xdr:cNvPr>
        <xdr:cNvSpPr txBox="1"/>
      </xdr:nvSpPr>
      <xdr:spPr>
        <a:xfrm>
          <a:off x="1343724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87" name="n_2aveValue【庁舎】&#10;有形固定資産減価償却率">
          <a:extLst>
            <a:ext uri="{FF2B5EF4-FFF2-40B4-BE49-F238E27FC236}">
              <a16:creationId xmlns:a16="http://schemas.microsoft.com/office/drawing/2014/main" id="{5FF5067C-46F1-4AB3-AD6A-A3F1B240201A}"/>
            </a:ext>
          </a:extLst>
        </xdr:cNvPr>
        <xdr:cNvSpPr txBox="1"/>
      </xdr:nvSpPr>
      <xdr:spPr>
        <a:xfrm>
          <a:off x="1267524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88" name="n_3aveValue【庁舎】&#10;有形固定資産減価償却率">
          <a:extLst>
            <a:ext uri="{FF2B5EF4-FFF2-40B4-BE49-F238E27FC236}">
              <a16:creationId xmlns:a16="http://schemas.microsoft.com/office/drawing/2014/main" id="{CBD189CD-985C-4CF8-BF7F-23613555F5C0}"/>
            </a:ext>
          </a:extLst>
        </xdr:cNvPr>
        <xdr:cNvSpPr txBox="1"/>
      </xdr:nvSpPr>
      <xdr:spPr>
        <a:xfrm>
          <a:off x="119005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89" name="n_4aveValue【庁舎】&#10;有形固定資産減価償却率">
          <a:extLst>
            <a:ext uri="{FF2B5EF4-FFF2-40B4-BE49-F238E27FC236}">
              <a16:creationId xmlns:a16="http://schemas.microsoft.com/office/drawing/2014/main" id="{848D40ED-5BEA-4CE0-B8B7-445DB403BEE5}"/>
            </a:ext>
          </a:extLst>
        </xdr:cNvPr>
        <xdr:cNvSpPr txBox="1"/>
      </xdr:nvSpPr>
      <xdr:spPr>
        <a:xfrm>
          <a:off x="1110298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890" name="n_1mainValue【庁舎】&#10;有形固定資産減価償却率">
          <a:extLst>
            <a:ext uri="{FF2B5EF4-FFF2-40B4-BE49-F238E27FC236}">
              <a16:creationId xmlns:a16="http://schemas.microsoft.com/office/drawing/2014/main" id="{CC70C166-231C-437D-9FC9-CFEF1E9295F5}"/>
            </a:ext>
          </a:extLst>
        </xdr:cNvPr>
        <xdr:cNvSpPr txBox="1"/>
      </xdr:nvSpPr>
      <xdr:spPr>
        <a:xfrm>
          <a:off x="1343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91" name="n_2mainValue【庁舎】&#10;有形固定資産減価償却率">
          <a:extLst>
            <a:ext uri="{FF2B5EF4-FFF2-40B4-BE49-F238E27FC236}">
              <a16:creationId xmlns:a16="http://schemas.microsoft.com/office/drawing/2014/main" id="{E45C222A-5216-4975-98FF-3E43D09EA5BA}"/>
            </a:ext>
          </a:extLst>
        </xdr:cNvPr>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148426</xdr:rowOff>
    </xdr:from>
    <xdr:ext cx="405111" cy="259045"/>
    <xdr:sp macro="" textlink="">
      <xdr:nvSpPr>
        <xdr:cNvPr id="892" name="n_3mainValue【庁舎】&#10;有形固定資産減価償却率">
          <a:extLst>
            <a:ext uri="{FF2B5EF4-FFF2-40B4-BE49-F238E27FC236}">
              <a16:creationId xmlns:a16="http://schemas.microsoft.com/office/drawing/2014/main" id="{49131782-6D4A-4440-8ABC-F02F468DFF31}"/>
            </a:ext>
          </a:extLst>
        </xdr:cNvPr>
        <xdr:cNvSpPr txBox="1"/>
      </xdr:nvSpPr>
      <xdr:spPr>
        <a:xfrm>
          <a:off x="119005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893" name="n_4mainValue【庁舎】&#10;有形固定資産減価償却率">
          <a:extLst>
            <a:ext uri="{FF2B5EF4-FFF2-40B4-BE49-F238E27FC236}">
              <a16:creationId xmlns:a16="http://schemas.microsoft.com/office/drawing/2014/main" id="{F9449793-FD38-4D2F-BC80-0B97FE8F33FD}"/>
            </a:ext>
          </a:extLst>
        </xdr:cNvPr>
        <xdr:cNvSpPr txBox="1"/>
      </xdr:nvSpPr>
      <xdr:spPr>
        <a:xfrm>
          <a:off x="1110298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AB3B99BE-5B3E-4056-B361-3F5A1A0F56D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56672864-4BD5-4F74-87FC-C83C3904EAF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260C435F-6AD1-4E6E-95FB-01C9225E659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D883FE13-04C2-456F-88FB-A17EC7B8CAF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8D00A57E-B31A-4A3C-BD67-95C24531964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BB9DD685-BA9D-4403-9FA3-EF93A712C03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78095A54-5C9C-40F3-BEB8-F3F03946F60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10B8CA7C-4A2C-46E4-B807-BB2938EDFDB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98F68EF-B24B-462F-9C10-002339FE2CA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1C12E01C-C9CF-4848-B407-2477E932662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927ED385-7D39-4F29-AD00-2698431EAB92}"/>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C25B5D35-3D9A-41AB-9650-724A88B66A4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CDFBD53D-FDD6-4A1D-A188-A8AE19D5EEBA}"/>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68AB8A61-3A14-450E-8AD3-899342B6F863}"/>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67E0ADDA-0B01-4CF0-9DB5-36B215758A5A}"/>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D85FCF07-7C4B-4635-ADF5-BDE4E42AE25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27EC0EFC-1796-4CE7-A853-5B817738F4E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7D69E663-AF14-474A-A3DD-BD8010A6A3F3}"/>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EF29AE-4801-4B9F-BEB1-73DA9AC27EFC}"/>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4963DD43-5A99-47DC-9007-EF4D213AD01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21E32C71-9E9B-4822-A977-A45BD8AB979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69371475-C134-4EF7-8280-8F69F7CE7F1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DFDFA1DC-A443-49E1-9AE7-BD68A0023E5B}"/>
            </a:ext>
          </a:extLst>
        </xdr:cNvPr>
        <xdr:cNvCxnSpPr/>
      </xdr:nvCxnSpPr>
      <xdr:spPr>
        <a:xfrm flipV="1">
          <a:off x="19509104" y="16725138"/>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87D21D0C-94B1-451A-B33F-83A212EC7381}"/>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CAD6FC-567B-4212-8EA5-A926DDDD6C18}"/>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E3B30EEE-F9B1-4849-A10B-3EA4CC999468}"/>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28F38B2D-1C96-4BE3-921D-45B7B7F994FE}"/>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a:extLst>
            <a:ext uri="{FF2B5EF4-FFF2-40B4-BE49-F238E27FC236}">
              <a16:creationId xmlns:a16="http://schemas.microsoft.com/office/drawing/2014/main" id="{341B432B-022B-40CC-9789-78AA7ADD9770}"/>
            </a:ext>
          </a:extLst>
        </xdr:cNvPr>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FF311B7B-576F-4E4E-85F4-8709E96CD34A}"/>
            </a:ext>
          </a:extLst>
        </xdr:cNvPr>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3" name="フローチャート: 判断 922">
          <a:extLst>
            <a:ext uri="{FF2B5EF4-FFF2-40B4-BE49-F238E27FC236}">
              <a16:creationId xmlns:a16="http://schemas.microsoft.com/office/drawing/2014/main" id="{D899CDC0-1B46-4F8D-A0BE-AAA833B8D9F9}"/>
            </a:ext>
          </a:extLst>
        </xdr:cNvPr>
        <xdr:cNvSpPr/>
      </xdr:nvSpPr>
      <xdr:spPr>
        <a:xfrm>
          <a:off x="1873504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4" name="フローチャート: 判断 923">
          <a:extLst>
            <a:ext uri="{FF2B5EF4-FFF2-40B4-BE49-F238E27FC236}">
              <a16:creationId xmlns:a16="http://schemas.microsoft.com/office/drawing/2014/main" id="{7E849FF4-38C0-42E9-A774-83B64512D929}"/>
            </a:ext>
          </a:extLst>
        </xdr:cNvPr>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5" name="フローチャート: 判断 924">
          <a:extLst>
            <a:ext uri="{FF2B5EF4-FFF2-40B4-BE49-F238E27FC236}">
              <a16:creationId xmlns:a16="http://schemas.microsoft.com/office/drawing/2014/main" id="{4675C738-89B3-421D-95C2-088B363F18C4}"/>
            </a:ext>
          </a:extLst>
        </xdr:cNvPr>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6" name="フローチャート: 判断 925">
          <a:extLst>
            <a:ext uri="{FF2B5EF4-FFF2-40B4-BE49-F238E27FC236}">
              <a16:creationId xmlns:a16="http://schemas.microsoft.com/office/drawing/2014/main" id="{C77E7D69-B75F-47CA-B284-D82C88929E8E}"/>
            </a:ext>
          </a:extLst>
        </xdr:cNvPr>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E084A9B-973A-41E1-AD7B-E33FF5FB96C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FF3BB49-1B76-47A2-8275-F8660F4EEDD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3090B55-261D-4A70-B003-0B8C598D887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4976DAE-9489-4EE2-B743-BD24D81A982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6CC7087-FC1A-4F90-A542-025275F74B3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98552</xdr:rowOff>
    </xdr:from>
    <xdr:to>
      <xdr:col>116</xdr:col>
      <xdr:colOff>114300</xdr:colOff>
      <xdr:row>103</xdr:row>
      <xdr:rowOff>28702</xdr:rowOff>
    </xdr:to>
    <xdr:sp macro="" textlink="">
      <xdr:nvSpPr>
        <xdr:cNvPr id="932" name="楕円 931">
          <a:extLst>
            <a:ext uri="{FF2B5EF4-FFF2-40B4-BE49-F238E27FC236}">
              <a16:creationId xmlns:a16="http://schemas.microsoft.com/office/drawing/2014/main" id="{89E26190-74F7-47AD-BFB7-65F039EC922A}"/>
            </a:ext>
          </a:extLst>
        </xdr:cNvPr>
        <xdr:cNvSpPr/>
      </xdr:nvSpPr>
      <xdr:spPr>
        <a:xfrm>
          <a:off x="19458940"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121429</xdr:rowOff>
    </xdr:from>
    <xdr:ext cx="469744" cy="259045"/>
    <xdr:sp macro="" textlink="">
      <xdr:nvSpPr>
        <xdr:cNvPr id="933" name="【庁舎】&#10;一人当たり面積該当値テキスト">
          <a:extLst>
            <a:ext uri="{FF2B5EF4-FFF2-40B4-BE49-F238E27FC236}">
              <a16:creationId xmlns:a16="http://schemas.microsoft.com/office/drawing/2014/main" id="{5B824B2D-7956-47EC-B6FC-0B472E4C14BB}"/>
            </a:ext>
          </a:extLst>
        </xdr:cNvPr>
        <xdr:cNvSpPr txBox="1"/>
      </xdr:nvSpPr>
      <xdr:spPr>
        <a:xfrm>
          <a:off x="19547840" y="170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934" name="楕円 933">
          <a:extLst>
            <a:ext uri="{FF2B5EF4-FFF2-40B4-BE49-F238E27FC236}">
              <a16:creationId xmlns:a16="http://schemas.microsoft.com/office/drawing/2014/main" id="{E0D7A81B-A904-464F-B8AE-79DDB48E3FF1}"/>
            </a:ext>
          </a:extLst>
        </xdr:cNvPr>
        <xdr:cNvSpPr/>
      </xdr:nvSpPr>
      <xdr:spPr>
        <a:xfrm>
          <a:off x="18735040" y="1724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149352</xdr:rowOff>
    </xdr:from>
    <xdr:to>
      <xdr:col>116</xdr:col>
      <xdr:colOff>63500</xdr:colOff>
      <xdr:row>103</xdr:row>
      <xdr:rowOff>28194</xdr:rowOff>
    </xdr:to>
    <xdr:cxnSp macro="">
      <xdr:nvCxnSpPr>
        <xdr:cNvPr id="935" name="直線コネクタ 934">
          <a:extLst>
            <a:ext uri="{FF2B5EF4-FFF2-40B4-BE49-F238E27FC236}">
              <a16:creationId xmlns:a16="http://schemas.microsoft.com/office/drawing/2014/main" id="{CBF5B30C-7662-4751-A38E-9123A734D1A6}"/>
            </a:ext>
          </a:extLst>
        </xdr:cNvPr>
        <xdr:cNvCxnSpPr/>
      </xdr:nvCxnSpPr>
      <xdr:spPr>
        <a:xfrm flipV="1">
          <a:off x="18778220" y="17248632"/>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936" name="楕円 935">
          <a:extLst>
            <a:ext uri="{FF2B5EF4-FFF2-40B4-BE49-F238E27FC236}">
              <a16:creationId xmlns:a16="http://schemas.microsoft.com/office/drawing/2014/main" id="{EC64BC77-5B9F-4D46-BF2A-AEDF7845B35B}"/>
            </a:ext>
          </a:extLst>
        </xdr:cNvPr>
        <xdr:cNvSpPr/>
      </xdr:nvSpPr>
      <xdr:spPr>
        <a:xfrm>
          <a:off x="1793748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41911</xdr:rowOff>
    </xdr:to>
    <xdr:cxnSp macro="">
      <xdr:nvCxnSpPr>
        <xdr:cNvPr id="937" name="直線コネクタ 936">
          <a:extLst>
            <a:ext uri="{FF2B5EF4-FFF2-40B4-BE49-F238E27FC236}">
              <a16:creationId xmlns:a16="http://schemas.microsoft.com/office/drawing/2014/main" id="{1D3AF1F2-0C68-4387-83EE-FF8B19344889}"/>
            </a:ext>
          </a:extLst>
        </xdr:cNvPr>
        <xdr:cNvCxnSpPr/>
      </xdr:nvCxnSpPr>
      <xdr:spPr>
        <a:xfrm flipV="1">
          <a:off x="17988280" y="17295114"/>
          <a:ext cx="78994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xdr:rowOff>
    </xdr:from>
    <xdr:to>
      <xdr:col>102</xdr:col>
      <xdr:colOff>165100</xdr:colOff>
      <xdr:row>103</xdr:row>
      <xdr:rowOff>101854</xdr:rowOff>
    </xdr:to>
    <xdr:sp macro="" textlink="">
      <xdr:nvSpPr>
        <xdr:cNvPr id="938" name="楕円 937">
          <a:extLst>
            <a:ext uri="{FF2B5EF4-FFF2-40B4-BE49-F238E27FC236}">
              <a16:creationId xmlns:a16="http://schemas.microsoft.com/office/drawing/2014/main" id="{19AD9303-5CF5-4E86-BCC1-F2B4416A5532}"/>
            </a:ext>
          </a:extLst>
        </xdr:cNvPr>
        <xdr:cNvSpPr/>
      </xdr:nvSpPr>
      <xdr:spPr>
        <a:xfrm>
          <a:off x="1716278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51054</xdr:rowOff>
    </xdr:to>
    <xdr:cxnSp macro="">
      <xdr:nvCxnSpPr>
        <xdr:cNvPr id="939" name="直線コネクタ 938">
          <a:extLst>
            <a:ext uri="{FF2B5EF4-FFF2-40B4-BE49-F238E27FC236}">
              <a16:creationId xmlns:a16="http://schemas.microsoft.com/office/drawing/2014/main" id="{D5426AAE-125D-44F9-84CD-604AEBCD3588}"/>
            </a:ext>
          </a:extLst>
        </xdr:cNvPr>
        <xdr:cNvCxnSpPr/>
      </xdr:nvCxnSpPr>
      <xdr:spPr>
        <a:xfrm flipV="1">
          <a:off x="17213580" y="17308831"/>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40" name="楕円 939">
          <a:extLst>
            <a:ext uri="{FF2B5EF4-FFF2-40B4-BE49-F238E27FC236}">
              <a16:creationId xmlns:a16="http://schemas.microsoft.com/office/drawing/2014/main" id="{0C05B4A7-50DC-4321-BF64-220BB35D4742}"/>
            </a:ext>
          </a:extLst>
        </xdr:cNvPr>
        <xdr:cNvSpPr/>
      </xdr:nvSpPr>
      <xdr:spPr>
        <a:xfrm>
          <a:off x="1638808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51054</xdr:rowOff>
    </xdr:from>
    <xdr:to>
      <xdr:col>102</xdr:col>
      <xdr:colOff>114300</xdr:colOff>
      <xdr:row>103</xdr:row>
      <xdr:rowOff>64770</xdr:rowOff>
    </xdr:to>
    <xdr:cxnSp macro="">
      <xdr:nvCxnSpPr>
        <xdr:cNvPr id="941" name="直線コネクタ 940">
          <a:extLst>
            <a:ext uri="{FF2B5EF4-FFF2-40B4-BE49-F238E27FC236}">
              <a16:creationId xmlns:a16="http://schemas.microsoft.com/office/drawing/2014/main" id="{80866A34-EEBE-45E0-9329-65FFECC58535}"/>
            </a:ext>
          </a:extLst>
        </xdr:cNvPr>
        <xdr:cNvCxnSpPr/>
      </xdr:nvCxnSpPr>
      <xdr:spPr>
        <a:xfrm flipV="1">
          <a:off x="16431260" y="17317974"/>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942" name="n_1aveValue【庁舎】&#10;一人当たり面積">
          <a:extLst>
            <a:ext uri="{FF2B5EF4-FFF2-40B4-BE49-F238E27FC236}">
              <a16:creationId xmlns:a16="http://schemas.microsoft.com/office/drawing/2014/main" id="{A39EA55D-6966-4BE4-BA9E-2EBC276E587E}"/>
            </a:ext>
          </a:extLst>
        </xdr:cNvPr>
        <xdr:cNvSpPr txBox="1"/>
      </xdr:nvSpPr>
      <xdr:spPr>
        <a:xfrm>
          <a:off x="18561127"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943" name="n_2aveValue【庁舎】&#10;一人当たり面積">
          <a:extLst>
            <a:ext uri="{FF2B5EF4-FFF2-40B4-BE49-F238E27FC236}">
              <a16:creationId xmlns:a16="http://schemas.microsoft.com/office/drawing/2014/main" id="{677F9F28-BA7D-4F6C-AC45-BBC7C3759A25}"/>
            </a:ext>
          </a:extLst>
        </xdr:cNvPr>
        <xdr:cNvSpPr txBox="1"/>
      </xdr:nvSpPr>
      <xdr:spPr>
        <a:xfrm>
          <a:off x="1777626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944" name="n_3aveValue【庁舎】&#10;一人当たり面積">
          <a:extLst>
            <a:ext uri="{FF2B5EF4-FFF2-40B4-BE49-F238E27FC236}">
              <a16:creationId xmlns:a16="http://schemas.microsoft.com/office/drawing/2014/main" id="{DCA652E5-F1B4-4C50-ACFF-1259E1CAA4BA}"/>
            </a:ext>
          </a:extLst>
        </xdr:cNvPr>
        <xdr:cNvSpPr txBox="1"/>
      </xdr:nvSpPr>
      <xdr:spPr>
        <a:xfrm>
          <a:off x="170015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5" name="n_4aveValue【庁舎】&#10;一人当たり面積">
          <a:extLst>
            <a:ext uri="{FF2B5EF4-FFF2-40B4-BE49-F238E27FC236}">
              <a16:creationId xmlns:a16="http://schemas.microsoft.com/office/drawing/2014/main" id="{F007C3C4-F2C7-4C47-95D7-6C1222F0874D}"/>
            </a:ext>
          </a:extLst>
        </xdr:cNvPr>
        <xdr:cNvSpPr txBox="1"/>
      </xdr:nvSpPr>
      <xdr:spPr>
        <a:xfrm>
          <a:off x="162268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946" name="n_1mainValue【庁舎】&#10;一人当たり面積">
          <a:extLst>
            <a:ext uri="{FF2B5EF4-FFF2-40B4-BE49-F238E27FC236}">
              <a16:creationId xmlns:a16="http://schemas.microsoft.com/office/drawing/2014/main" id="{0856F244-E054-4C02-9EBC-48892420690C}"/>
            </a:ext>
          </a:extLst>
        </xdr:cNvPr>
        <xdr:cNvSpPr txBox="1"/>
      </xdr:nvSpPr>
      <xdr:spPr>
        <a:xfrm>
          <a:off x="18561127" y="170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947" name="n_2mainValue【庁舎】&#10;一人当たり面積">
          <a:extLst>
            <a:ext uri="{FF2B5EF4-FFF2-40B4-BE49-F238E27FC236}">
              <a16:creationId xmlns:a16="http://schemas.microsoft.com/office/drawing/2014/main" id="{4C6F0984-7B26-4889-97BD-E3B922E9D6F9}"/>
            </a:ext>
          </a:extLst>
        </xdr:cNvPr>
        <xdr:cNvSpPr txBox="1"/>
      </xdr:nvSpPr>
      <xdr:spPr>
        <a:xfrm>
          <a:off x="17776267" y="170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118381</xdr:rowOff>
    </xdr:from>
    <xdr:ext cx="469744" cy="259045"/>
    <xdr:sp macro="" textlink="">
      <xdr:nvSpPr>
        <xdr:cNvPr id="948" name="n_3mainValue【庁舎】&#10;一人当たり面積">
          <a:extLst>
            <a:ext uri="{FF2B5EF4-FFF2-40B4-BE49-F238E27FC236}">
              <a16:creationId xmlns:a16="http://schemas.microsoft.com/office/drawing/2014/main" id="{511D596D-3627-4588-8546-F7560F54DE66}"/>
            </a:ext>
          </a:extLst>
        </xdr:cNvPr>
        <xdr:cNvSpPr txBox="1"/>
      </xdr:nvSpPr>
      <xdr:spPr>
        <a:xfrm>
          <a:off x="17001567" y="1705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949" name="n_4mainValue【庁舎】&#10;一人当たり面積">
          <a:extLst>
            <a:ext uri="{FF2B5EF4-FFF2-40B4-BE49-F238E27FC236}">
              <a16:creationId xmlns:a16="http://schemas.microsoft.com/office/drawing/2014/main" id="{3B20DFCD-4505-4175-8CE8-B51990A6E48A}"/>
            </a:ext>
          </a:extLst>
        </xdr:cNvPr>
        <xdr:cNvSpPr txBox="1"/>
      </xdr:nvSpPr>
      <xdr:spPr>
        <a:xfrm>
          <a:off x="16226867"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69580DDA-03A3-40B9-9321-F55F2C23936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F319DAC4-873A-4B82-9063-C4138CDD7C5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598716E0-D10D-4719-AC71-4351AF1BFA4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が類似団体平均よりも大幅に悪い状況にある。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が類似団体より大幅に広く、維持管理費が他団体よりも高いことが予想される。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今後は、公共施設の再編を推進するなかで、一人当たりの面積も参考に人口減少を見据えた効率的な施設管理が必要である。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国の普通交付税の算定において、新型コロナウイルス感染症の影響による市税収入の大幅な減収等が見込まれたことにより、基準財政収入額が減少したことに加え、公債費の増加や臨時経済対策費の新設などにより、基準財政需要額が増加となったことから、前年度より</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ポイント悪化となった。</a:t>
          </a:r>
        </a:p>
        <a:p>
          <a:r>
            <a:rPr kumimoji="1" lang="ja-JP" altLang="en-US" sz="1200">
              <a:latin typeface="ＭＳ Ｐゴシック" panose="020B0600070205080204" pitchFamily="50" charset="-128"/>
              <a:ea typeface="ＭＳ Ｐゴシック" panose="020B0600070205080204" pitchFamily="50" charset="-128"/>
            </a:rPr>
            <a:t>　現状、全国及び愛媛県の平均より良い状況ではあるものの、類似団体平均よりは悪い状況にあり、今後は、人口減少により市税収入等の大幅な増加は見込みにくいことから、事業の選択と集中による歳入水準に見合った歳出構造への転換に向けた歳出改革を継続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歳出面では、公債費の増加等により経常経費充当一般財源が増加したものの、普通交付税の増加等により、歳入面における経常一般財源が大幅な増加となったため、経常収支比率は前年度から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ポイント改善されている。</a:t>
          </a:r>
        </a:p>
        <a:p>
          <a:r>
            <a:rPr kumimoji="1" lang="ja-JP" altLang="en-US" sz="1300">
              <a:latin typeface="ＭＳ Ｐゴシック" panose="020B0600070205080204" pitchFamily="50" charset="-128"/>
              <a:ea typeface="ＭＳ Ｐゴシック" panose="020B0600070205080204" pitchFamily="50" charset="-128"/>
            </a:rPr>
            <a:t>　今後、市税等の経常一般財源の増加は見込みがたい一方、公債費や扶助費等経常経費の増加が見込まれることから、使用料・手数料の見直しによる受益者負担の適正化や、経常経費の圧縮等による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6952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49022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542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152654</xdr:rowOff>
    </xdr:from>
    <xdr:to>
      <xdr:col>19</xdr:col>
      <xdr:colOff>184150</xdr:colOff>
      <xdr:row>65</xdr:row>
      <xdr:rowOff>82804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2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54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53848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3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94742</xdr:rowOff>
    </xdr:from>
    <xdr:to>
      <xdr:col>11</xdr:col>
      <xdr:colOff>82550</xdr:colOff>
      <xdr:row>65</xdr:row>
      <xdr:rowOff>24892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減少したものの、物件費においては、新型コロナウイルスワクチン接種事業や体育施設の指定管理者制度導入等により大幅な増加となっており、類似団体平均よりは悪い状況となっているが、全国、愛媛県の平均よりは良い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今後も、引き続き適切な定員管理に努めるとともに、公共施設の適正配置、有効活用、事務事業の見直し等により経費削減に努めていく必要がある。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115150</xdr:rowOff>
    </xdr:from>
    <xdr:to>
      <xdr:col>23</xdr:col>
      <xdr:colOff>133350</xdr:colOff>
      <xdr:row>84</xdr:row>
      <xdr:rowOff>108231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45500"/>
          <a:ext cx="838200" cy="1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149902</xdr:rowOff>
    </xdr:from>
    <xdr:to>
      <xdr:col>19</xdr:col>
      <xdr:colOff>133350</xdr:colOff>
      <xdr:row>83</xdr:row>
      <xdr:rowOff>115150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8802"/>
          <a:ext cx="889000" cy="1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75823</xdr:rowOff>
    </xdr:from>
    <xdr:to>
      <xdr:col>15</xdr:col>
      <xdr:colOff>82550</xdr:colOff>
      <xdr:row>82</xdr:row>
      <xdr:rowOff>149902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4723"/>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16963</xdr:rowOff>
    </xdr:from>
    <xdr:to>
      <xdr:col>11</xdr:col>
      <xdr:colOff>31750</xdr:colOff>
      <xdr:row>82</xdr:row>
      <xdr:rowOff>75823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5863"/>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57431</xdr:rowOff>
    </xdr:from>
    <xdr:to>
      <xdr:col>23</xdr:col>
      <xdr:colOff>184150</xdr:colOff>
      <xdr:row>84</xdr:row>
      <xdr:rowOff>159031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29508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64350</xdr:rowOff>
    </xdr:from>
    <xdr:to>
      <xdr:col>19</xdr:col>
      <xdr:colOff>184150</xdr:colOff>
      <xdr:row>83</xdr:row>
      <xdr:rowOff>165950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4677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6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99102</xdr:rowOff>
    </xdr:from>
    <xdr:to>
      <xdr:col>15</xdr:col>
      <xdr:colOff>133350</xdr:colOff>
      <xdr:row>83</xdr:row>
      <xdr:rowOff>29252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39429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25023</xdr:rowOff>
    </xdr:from>
    <xdr:to>
      <xdr:col>11</xdr:col>
      <xdr:colOff>82550</xdr:colOff>
      <xdr:row>82</xdr:row>
      <xdr:rowOff>126623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136800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137613</xdr:rowOff>
    </xdr:from>
    <xdr:to>
      <xdr:col>7</xdr:col>
      <xdr:colOff>31750</xdr:colOff>
      <xdr:row>82</xdr:row>
      <xdr:rowOff>67763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給与の適正管理により、類似団体の中では最低水準にあるため、引き続き適正管理に努める。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114300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88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114300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33866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市町村合併に伴い旧市町に総合支所を設置し、地域の拠点としてその 機能を維持していることから、類似団体平均を上回っている。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8</a:t>
          </a:r>
          <a:r>
            <a:rPr kumimoji="1" lang="ja-JP" altLang="en-US" sz="1300">
              <a:solidFill>
                <a:schemeClr val="tx1"/>
              </a:solidFill>
              <a:latin typeface="ＭＳ Ｐゴシック" panose="020B0600070205080204" pitchFamily="50" charset="-128"/>
              <a:ea typeface="ＭＳ Ｐゴシック" panose="020B0600070205080204" pitchFamily="50" charset="-128"/>
            </a:rPr>
            <a:t>月</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に総合支所の機能を見直し、丹原総合支所、小松総合支所を丹原サービスセンター、小松サービスセンターとするなど組織のスリム化を図っていくとともに、今後とも本市の現状や地域特性を考慮しながら、組織機構、職員配置の再編・見直しを進め、簡素で効率的な執行体制の実現と適切な定員管理に努める。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116586</xdr:rowOff>
    </xdr:from>
    <xdr:to>
      <xdr:col>81</xdr:col>
      <xdr:colOff>44450</xdr:colOff>
      <xdr:row>64</xdr:row>
      <xdr:rowOff>138303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893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94869</xdr:rowOff>
    </xdr:from>
    <xdr:to>
      <xdr:col>77</xdr:col>
      <xdr:colOff>44450</xdr:colOff>
      <xdr:row>64</xdr:row>
      <xdr:rowOff>116586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676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160147</xdr:rowOff>
    </xdr:from>
    <xdr:to>
      <xdr:col>77</xdr:col>
      <xdr:colOff>95250</xdr:colOff>
      <xdr:row>63</xdr:row>
      <xdr:rowOff>90297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100474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94869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6284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82804</xdr:rowOff>
    </xdr:from>
    <xdr:to>
      <xdr:col>68</xdr:col>
      <xdr:colOff>152400</xdr:colOff>
      <xdr:row>64</xdr:row>
      <xdr:rowOff>90043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556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136017</xdr:rowOff>
    </xdr:from>
    <xdr:to>
      <xdr:col>64</xdr:col>
      <xdr:colOff>152400</xdr:colOff>
      <xdr:row>63</xdr:row>
      <xdr:rowOff>66167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76344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87503</xdr:rowOff>
    </xdr:from>
    <xdr:to>
      <xdr:col>81</xdr:col>
      <xdr:colOff>95250</xdr:colOff>
      <xdr:row>65</xdr:row>
      <xdr:rowOff>17653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59580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65786</xdr:rowOff>
    </xdr:from>
    <xdr:to>
      <xdr:col>77</xdr:col>
      <xdr:colOff>95250</xdr:colOff>
      <xdr:row>64</xdr:row>
      <xdr:rowOff>167386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152163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44069</xdr:rowOff>
    </xdr:from>
    <xdr:to>
      <xdr:col>73</xdr:col>
      <xdr:colOff>44450</xdr:colOff>
      <xdr:row>64</xdr:row>
      <xdr:rowOff>145669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130446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0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39243</xdr:rowOff>
    </xdr:from>
    <xdr:to>
      <xdr:col>68</xdr:col>
      <xdr:colOff>203200</xdr:colOff>
      <xdr:row>64</xdr:row>
      <xdr:rowOff>140843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32004</xdr:rowOff>
    </xdr:from>
    <xdr:to>
      <xdr:col>64</xdr:col>
      <xdr:colOff>152400</xdr:colOff>
      <xdr:row>64</xdr:row>
      <xdr:rowOff>133604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118381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合併特例債や臨時財政対策債等の元利償還の開始に伴い、公債費が増加したものの、普通交付税等の増加により、標準財政規模が増加したため、前年度と比較すると横ばいの状況となっている。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類似団体平均及び全国平均と比較すると悪い状況となっているが、愛媛県平均と比較すると良い状況である。</a:t>
          </a:r>
        </a:p>
        <a:p>
          <a:r>
            <a:rPr kumimoji="1" lang="ja-JP" altLang="en-US" sz="1100">
              <a:latin typeface="ＭＳ Ｐゴシック" panose="020B0600070205080204" pitchFamily="50" charset="-128"/>
              <a:ea typeface="ＭＳ Ｐゴシック" panose="020B0600070205080204" pitchFamily="50" charset="-128"/>
            </a:rPr>
            <a:t>　今後、近年の大型事業の実施に伴い借り入れた合併特例債等の市債の償還が本格化することに加え、さらに大型事業の実施に伴う地方債の借入を予定していることから、公債費の増加が見込まれており、財政環境は厳しい状況が続いていくものと認識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22578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62795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119239</xdr:rowOff>
    </xdr:from>
    <xdr:to>
      <xdr:col>73</xdr:col>
      <xdr:colOff>44450</xdr:colOff>
      <xdr:row>42</xdr:row>
      <xdr:rowOff>49389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34166</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115305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当年度は、算定上の分子となる市債残高の減少や減債・財政調整基金</a:t>
          </a:r>
          <a:r>
            <a:rPr kumimoji="1" lang="ja-JP" altLang="en-US" sz="1300">
              <a:latin typeface="ＭＳ ゴシック" panose="020B0609070205080204" pitchFamily="49" charset="-128"/>
              <a:ea typeface="ＭＳ ゴシック" panose="020B0609070205080204" pitchFamily="49" charset="-128"/>
            </a:rPr>
            <a:t>残高の増加により、公債費に充当可能な財源が増加したことに加え、</a:t>
          </a:r>
          <a:r>
            <a:rPr kumimoji="1" lang="ja-JP" altLang="en-US" sz="1300">
              <a:latin typeface="ＭＳ Ｐゴシック" panose="020B0600070205080204" pitchFamily="50" charset="-128"/>
              <a:ea typeface="ＭＳ Ｐゴシック" panose="020B0600070205080204" pitchFamily="50" charset="-128"/>
            </a:rPr>
            <a:t>算定上の分母となる標準財政規模が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普通交付税の増等により</a:t>
          </a:r>
          <a:r>
            <a:rPr kumimoji="1" lang="ja-JP" altLang="en-US" sz="1300">
              <a:latin typeface="ＭＳ Ｐゴシック" panose="020B0600070205080204" pitchFamily="50" charset="-128"/>
              <a:ea typeface="ＭＳ Ｐゴシック" panose="020B0600070205080204" pitchFamily="50" charset="-128"/>
            </a:rPr>
            <a:t>増加したことから、前年度から</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全国、愛媛県、類似団体平均のいずれの数値よりも悪い状況にあり、今後も大型事業の実施に伴う合併特例債等の借入が見込まれることから、実施方針や事業規模の精査により、経費削減に努め、市債借入額の抑制を図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23213</xdr:rowOff>
    </xdr:from>
    <xdr:to>
      <xdr:col>81</xdr:col>
      <xdr:colOff>44450</xdr:colOff>
      <xdr:row>19</xdr:row>
      <xdr:rowOff>164112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09313"/>
          <a:ext cx="838200" cy="3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164112</xdr:rowOff>
    </xdr:from>
    <xdr:to>
      <xdr:col>77</xdr:col>
      <xdr:colOff>44450</xdr:colOff>
      <xdr:row>20</xdr:row>
      <xdr:rowOff>52987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4216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33937</xdr:rowOff>
    </xdr:from>
    <xdr:to>
      <xdr:col>77</xdr:col>
      <xdr:colOff>95250</xdr:colOff>
      <xdr:row>17</xdr:row>
      <xdr:rowOff>135537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145714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97084</xdr:rowOff>
    </xdr:from>
    <xdr:to>
      <xdr:col>72</xdr:col>
      <xdr:colOff>203200</xdr:colOff>
      <xdr:row>20</xdr:row>
      <xdr:rowOff>52987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354634"/>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68792</xdr:rowOff>
    </xdr:from>
    <xdr:to>
      <xdr:col>73</xdr:col>
      <xdr:colOff>44450</xdr:colOff>
      <xdr:row>17</xdr:row>
      <xdr:rowOff>170392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98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5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22013</xdr:rowOff>
    </xdr:from>
    <xdr:to>
      <xdr:col>68</xdr:col>
      <xdr:colOff>152400</xdr:colOff>
      <xdr:row>19</xdr:row>
      <xdr:rowOff>97084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279563"/>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37959</xdr:rowOff>
    </xdr:from>
    <xdr:to>
      <xdr:col>68</xdr:col>
      <xdr:colOff>203200</xdr:colOff>
      <xdr:row>17</xdr:row>
      <xdr:rowOff>139559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9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149736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2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91581</xdr:rowOff>
    </xdr:from>
    <xdr:to>
      <xdr:col>64</xdr:col>
      <xdr:colOff>152400</xdr:colOff>
      <xdr:row>18</xdr:row>
      <xdr:rowOff>21731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300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31908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7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143863</xdr:rowOff>
    </xdr:from>
    <xdr:to>
      <xdr:col>81</xdr:col>
      <xdr:colOff>95250</xdr:colOff>
      <xdr:row>18</xdr:row>
      <xdr:rowOff>74013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115940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3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113312</xdr:rowOff>
    </xdr:from>
    <xdr:to>
      <xdr:col>77</xdr:col>
      <xdr:colOff>95250</xdr:colOff>
      <xdr:row>20</xdr:row>
      <xdr:rowOff>43462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28239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57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2187</xdr:rowOff>
    </xdr:from>
    <xdr:to>
      <xdr:col>73</xdr:col>
      <xdr:colOff>44450</xdr:colOff>
      <xdr:row>20</xdr:row>
      <xdr:rowOff>103787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4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88564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46284</xdr:rowOff>
    </xdr:from>
    <xdr:to>
      <xdr:col>68</xdr:col>
      <xdr:colOff>203200</xdr:colOff>
      <xdr:row>19</xdr:row>
      <xdr:rowOff>147884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132661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142663</xdr:rowOff>
    </xdr:from>
    <xdr:to>
      <xdr:col>64</xdr:col>
      <xdr:colOff>152400</xdr:colOff>
      <xdr:row>19</xdr:row>
      <xdr:rowOff>72813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57590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136017</xdr:colOff>
      <xdr:row>26</xdr:row>
      <xdr:rowOff>54638</xdr:rowOff>
    </xdr:from>
    <xdr:ext cx="9099176" cy="486336"/>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03576" y="4426941"/>
          <a:ext cx="9099176" cy="48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職・特別職退職手当等が減少し、体育施設に指定管理者制度を導入したことにより会計年度職員報酬が減少したこと等に加え、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より良い状況となっているが、類似団体平均及び愛媛県平均よりも悪い状況となっている。今後は、支所機能見直しによる組織のスリム化をはじめ事務事業の見直し、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40</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32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5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39</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1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39</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体育施設に指定管理者制度を導入したこと等により、経費は増加しているが、普通交付税等が増加したことにより経常一般財源が増加したため、前年度より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されている。愛媛県平均より悪い状況ではあるものの、全国平均及び類似団体平均よりは、良い状況となっている。引き続き、公共施設マネジメントによる施設の適正配置・有効活用や事務事業の必要性・効率化を精査し、コスト削減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5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介護給付費・訓練等給付費等により経費は増加しているが、普通交付税等が増加したことにより経常一般財源が大幅に増加したため、前年度より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より良い状況ではあるが、類似団体平均及び愛媛県平均と比較すると悪い状況である。今後も、社会保障経費の充実により、扶助費は今後も増加が見込まれることから、事業効果やサービス水準を検討し、適正化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28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61</xdr:row>
      <xdr:rowOff>0</xdr:rowOff>
    </xdr:from>
    <xdr:to>
      <xdr:col>20</xdr:col>
      <xdr:colOff>38100</xdr:colOff>
      <xdr:row>61</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04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61</xdr:row>
      <xdr:rowOff>152400</xdr:rowOff>
    </xdr:from>
    <xdr:to>
      <xdr:col>15</xdr:col>
      <xdr:colOff>149225</xdr:colOff>
      <xdr:row>62</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152400</xdr:rowOff>
    </xdr:from>
    <xdr:to>
      <xdr:col>11</xdr:col>
      <xdr:colOff>60325</xdr:colOff>
      <xdr:row>61</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投資・出資金・貸付金の減少等に加え、普通交付税等が増加したことにより経常一般財源が大幅に増加したため、前年度から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されている。しかし、全国、愛媛県、類似団体平均より悪い状況となっており、特別会計の収支改善による繰出金の抑制や、公共施設マネジメントによる施設の適正配置や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60</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5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38100</xdr:rowOff>
    </xdr:from>
    <xdr:to>
      <xdr:col>82</xdr:col>
      <xdr:colOff>196850</xdr:colOff>
      <xdr:row>60</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60977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2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82550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9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6350</xdr:rowOff>
    </xdr:from>
    <xdr:to>
      <xdr:col>69</xdr:col>
      <xdr:colOff>92075</xdr:colOff>
      <xdr:row>61</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6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31750</xdr:rowOff>
    </xdr:from>
    <xdr:to>
      <xdr:col>69</xdr:col>
      <xdr:colOff>142875</xdr:colOff>
      <xdr:row>61</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賦課徴収費の減少等に加え、普通交付税等が増加したことにより経常一般財源が大幅に増加したため、前年度より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ポイント改善されている。全国、愛媛県、類似団体平均より良い状況で推移しており、引き続き事業の必要性を精査し、事業の廃止、縮小、統合や補助率の見直し等、効率的な運用に努める。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8968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864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昨年度より公債費は増加したが、普通交付税等が増加したことにより経常一般財源が大幅に増加したため、前年度より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されている。全国平均、愛媛県平均より良い状況であるが、類似団体平均と比較すると悪い状況である。今後、近年の大型事業の実施に伴い借り入れた合併特例債等の市債の償還が本格化することに加え、給食センター整備等の大型事業の実施が予定されていることから、公債費の増加を見込んでおり、財政環境は厳しい状況が続いていくものと認識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86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人件費及び補助費等が減少したことに加え、普通交付税等が増加したことにより経常一般財源が大幅に増加したため、前年度から</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改善されている。全国、愛媛県、類似団体平均より良い状況となっている。今後も、公共施設マネジメントによる長期的視点にたった施設の修繕・更新計画を策定するなど、事業費のさらなる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488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83565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7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171310</xdr:rowOff>
    </xdr:from>
    <xdr:to>
      <xdr:col>29</xdr:col>
      <xdr:colOff>127000</xdr:colOff>
      <xdr:row>16</xdr:row>
      <xdr:rowOff>28988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90685"/>
          <a:ext cx="6477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27692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0685"/>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23355</xdr:rowOff>
    </xdr:from>
    <xdr:to>
      <xdr:col>26</xdr:col>
      <xdr:colOff>101600</xdr:colOff>
      <xdr:row>16</xdr:row>
      <xdr:rowOff>124955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109732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27692</xdr:rowOff>
    </xdr:from>
    <xdr:to>
      <xdr:col>22</xdr:col>
      <xdr:colOff>114300</xdr:colOff>
      <xdr:row>16</xdr:row>
      <xdr:rowOff>126600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8517"/>
          <a:ext cx="6985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36462</xdr:rowOff>
    </xdr:from>
    <xdr:to>
      <xdr:col>22</xdr:col>
      <xdr:colOff>165100</xdr:colOff>
      <xdr:row>16</xdr:row>
      <xdr:rowOff>138062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122839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126600</xdr:rowOff>
    </xdr:from>
    <xdr:to>
      <xdr:col>18</xdr:col>
      <xdr:colOff>177800</xdr:colOff>
      <xdr:row>16</xdr:row>
      <xdr:rowOff>152965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7425"/>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66542</xdr:rowOff>
    </xdr:from>
    <xdr:to>
      <xdr:col>19</xdr:col>
      <xdr:colOff>38100</xdr:colOff>
      <xdr:row>16</xdr:row>
      <xdr:rowOff>168142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84792</xdr:rowOff>
    </xdr:from>
    <xdr:to>
      <xdr:col>15</xdr:col>
      <xdr:colOff>101600</xdr:colOff>
      <xdr:row>17</xdr:row>
      <xdr:rowOff>14942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7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25119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149638</xdr:rowOff>
    </xdr:from>
    <xdr:to>
      <xdr:col>29</xdr:col>
      <xdr:colOff>177800</xdr:colOff>
      <xdr:row>16</xdr:row>
      <xdr:rowOff>79788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166165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120510</xdr:rowOff>
    </xdr:from>
    <xdr:to>
      <xdr:col>26</xdr:col>
      <xdr:colOff>101600</xdr:colOff>
      <xdr:row>16</xdr:row>
      <xdr:rowOff>50660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148342</xdr:rowOff>
    </xdr:from>
    <xdr:to>
      <xdr:col>22</xdr:col>
      <xdr:colOff>165100</xdr:colOff>
      <xdr:row>16</xdr:row>
      <xdr:rowOff>78492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88669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75800</xdr:rowOff>
    </xdr:from>
    <xdr:to>
      <xdr:col>19</xdr:col>
      <xdr:colOff>38100</xdr:colOff>
      <xdr:row>17</xdr:row>
      <xdr:rowOff>5950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102165</xdr:rowOff>
    </xdr:from>
    <xdr:to>
      <xdr:col>15</xdr:col>
      <xdr:colOff>101600</xdr:colOff>
      <xdr:row>17</xdr:row>
      <xdr:rowOff>32315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153609</xdr:rowOff>
    </xdr:from>
    <xdr:to>
      <xdr:col>29</xdr:col>
      <xdr:colOff>127000</xdr:colOff>
      <xdr:row>35</xdr:row>
      <xdr:rowOff>173314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3959"/>
          <a:ext cx="6477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173314</xdr:rowOff>
    </xdr:from>
    <xdr:to>
      <xdr:col>26</xdr:col>
      <xdr:colOff>50800</xdr:colOff>
      <xdr:row>35</xdr:row>
      <xdr:rowOff>278059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83664"/>
          <a:ext cx="698500" cy="10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118080</xdr:rowOff>
    </xdr:from>
    <xdr:to>
      <xdr:col>26</xdr:col>
      <xdr:colOff>101600</xdr:colOff>
      <xdr:row>35</xdr:row>
      <xdr:rowOff>219680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2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229857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9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237871</xdr:rowOff>
    </xdr:from>
    <xdr:to>
      <xdr:col>22</xdr:col>
      <xdr:colOff>114300</xdr:colOff>
      <xdr:row>35</xdr:row>
      <xdr:rowOff>278059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8221"/>
          <a:ext cx="698500" cy="4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85618</xdr:rowOff>
    </xdr:from>
    <xdr:to>
      <xdr:col>22</xdr:col>
      <xdr:colOff>165100</xdr:colOff>
      <xdr:row>35</xdr:row>
      <xdr:rowOff>187218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9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197395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237871</xdr:rowOff>
    </xdr:from>
    <xdr:to>
      <xdr:col>18</xdr:col>
      <xdr:colOff>177800</xdr:colOff>
      <xdr:row>35</xdr:row>
      <xdr:rowOff>239288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8221"/>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88178</xdr:rowOff>
    </xdr:from>
    <xdr:to>
      <xdr:col>19</xdr:col>
      <xdr:colOff>38100</xdr:colOff>
      <xdr:row>35</xdr:row>
      <xdr:rowOff>189778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98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199955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61387</xdr:rowOff>
    </xdr:from>
    <xdr:to>
      <xdr:col>15</xdr:col>
      <xdr:colOff>101600</xdr:colOff>
      <xdr:row>35</xdr:row>
      <xdr:rowOff>162987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71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4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102809</xdr:rowOff>
    </xdr:from>
    <xdr:to>
      <xdr:col>29</xdr:col>
      <xdr:colOff>177800</xdr:colOff>
      <xdr:row>35</xdr:row>
      <xdr:rowOff>204409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290786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122514</xdr:rowOff>
    </xdr:from>
    <xdr:to>
      <xdr:col>26</xdr:col>
      <xdr:colOff>101600</xdr:colOff>
      <xdr:row>35</xdr:row>
      <xdr:rowOff>224114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1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227259</xdr:rowOff>
    </xdr:from>
    <xdr:to>
      <xdr:col>22</xdr:col>
      <xdr:colOff>165100</xdr:colOff>
      <xdr:row>35</xdr:row>
      <xdr:rowOff>328859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313636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187071</xdr:rowOff>
    </xdr:from>
    <xdr:to>
      <xdr:col>19</xdr:col>
      <xdr:colOff>38100</xdr:colOff>
      <xdr:row>35</xdr:row>
      <xdr:rowOff>288671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273448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188488</xdr:rowOff>
    </xdr:from>
    <xdr:to>
      <xdr:col>15</xdr:col>
      <xdr:colOff>101600</xdr:colOff>
      <xdr:row>35</xdr:row>
      <xdr:rowOff>290088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274865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8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149568</xdr:rowOff>
    </xdr:from>
    <xdr:to>
      <xdr:col>24</xdr:col>
      <xdr:colOff>63500</xdr:colOff>
      <xdr:row>33</xdr:row>
      <xdr:rowOff>20371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35968"/>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149568</xdr:rowOff>
    </xdr:from>
    <xdr:to>
      <xdr:col>19</xdr:col>
      <xdr:colOff>177800</xdr:colOff>
      <xdr:row>35</xdr:row>
      <xdr:rowOff>53213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35968"/>
          <a:ext cx="8890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120599</xdr:rowOff>
    </xdr:from>
    <xdr:to>
      <xdr:col>20</xdr:col>
      <xdr:colOff>38100</xdr:colOff>
      <xdr:row>35</xdr:row>
      <xdr:rowOff>50749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41876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113792</xdr:rowOff>
    </xdr:from>
    <xdr:to>
      <xdr:col>15</xdr:col>
      <xdr:colOff>50800</xdr:colOff>
      <xdr:row>35</xdr:row>
      <xdr:rowOff>53213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3092"/>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152146</xdr:rowOff>
    </xdr:from>
    <xdr:to>
      <xdr:col>15</xdr:col>
      <xdr:colOff>101600</xdr:colOff>
      <xdr:row>36</xdr:row>
      <xdr:rowOff>82296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5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73423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113792</xdr:rowOff>
    </xdr:from>
    <xdr:to>
      <xdr:col>10</xdr:col>
      <xdr:colOff>114300</xdr:colOff>
      <xdr:row>35</xdr:row>
      <xdr:rowOff>65900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3092"/>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171234</xdr:rowOff>
    </xdr:from>
    <xdr:to>
      <xdr:col>10</xdr:col>
      <xdr:colOff>165100</xdr:colOff>
      <xdr:row>36</xdr:row>
      <xdr:rowOff>101384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51219</xdr:rowOff>
    </xdr:from>
    <xdr:to>
      <xdr:col>6</xdr:col>
      <xdr:colOff>38100</xdr:colOff>
      <xdr:row>36</xdr:row>
      <xdr:rowOff>152819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143946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141021</xdr:rowOff>
    </xdr:from>
    <xdr:to>
      <xdr:col>24</xdr:col>
      <xdr:colOff>114300</xdr:colOff>
      <xdr:row>33</xdr:row>
      <xdr:rowOff>71171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163898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98768</xdr:rowOff>
    </xdr:from>
    <xdr:to>
      <xdr:col>20</xdr:col>
      <xdr:colOff>38100</xdr:colOff>
      <xdr:row>33</xdr:row>
      <xdr:rowOff>28918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45445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xdr:rowOff>
    </xdr:from>
    <xdr:to>
      <xdr:col>15</xdr:col>
      <xdr:colOff>101600</xdr:colOff>
      <xdr:row>35</xdr:row>
      <xdr:rowOff>104013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62992</xdr:rowOff>
    </xdr:from>
    <xdr:to>
      <xdr:col>10</xdr:col>
      <xdr:colOff>165100</xdr:colOff>
      <xdr:row>34</xdr:row>
      <xdr:rowOff>164592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15100</xdr:rowOff>
    </xdr:from>
    <xdr:to>
      <xdr:col>6</xdr:col>
      <xdr:colOff>38100</xdr:colOff>
      <xdr:row>35</xdr:row>
      <xdr:rowOff>116700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133227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26576</xdr:rowOff>
    </xdr:from>
    <xdr:to>
      <xdr:col>24</xdr:col>
      <xdr:colOff>63500</xdr:colOff>
      <xdr:row>56</xdr:row>
      <xdr:rowOff>155735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56326"/>
          <a:ext cx="8382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110603</xdr:rowOff>
    </xdr:from>
    <xdr:to>
      <xdr:col>19</xdr:col>
      <xdr:colOff>177800</xdr:colOff>
      <xdr:row>56</xdr:row>
      <xdr:rowOff>155735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11803"/>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169073</xdr:rowOff>
    </xdr:from>
    <xdr:to>
      <xdr:col>20</xdr:col>
      <xdr:colOff>38100</xdr:colOff>
      <xdr:row>54</xdr:row>
      <xdr:rowOff>99223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25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115750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110603</xdr:rowOff>
    </xdr:from>
    <xdr:to>
      <xdr:col>15</xdr:col>
      <xdr:colOff>50800</xdr:colOff>
      <xdr:row>57</xdr:row>
      <xdr:rowOff>76280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11803"/>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165677</xdr:rowOff>
    </xdr:from>
    <xdr:to>
      <xdr:col>15</xdr:col>
      <xdr:colOff>101600</xdr:colOff>
      <xdr:row>55</xdr:row>
      <xdr:rowOff>95827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112354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76280</xdr:rowOff>
    </xdr:from>
    <xdr:to>
      <xdr:col>10</xdr:col>
      <xdr:colOff>114300</xdr:colOff>
      <xdr:row>57</xdr:row>
      <xdr:rowOff>122653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893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110454</xdr:rowOff>
    </xdr:from>
    <xdr:to>
      <xdr:col>10</xdr:col>
      <xdr:colOff>165100</xdr:colOff>
      <xdr:row>56</xdr:row>
      <xdr:rowOff>40604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125999</xdr:rowOff>
    </xdr:from>
    <xdr:to>
      <xdr:col>6</xdr:col>
      <xdr:colOff>38100</xdr:colOff>
      <xdr:row>56</xdr:row>
      <xdr:rowOff>56149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72676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147226</xdr:rowOff>
    </xdr:from>
    <xdr:to>
      <xdr:col>24</xdr:col>
      <xdr:colOff>114300</xdr:colOff>
      <xdr:row>55</xdr:row>
      <xdr:rowOff>77376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125653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104935</xdr:rowOff>
    </xdr:from>
    <xdr:to>
      <xdr:col>20</xdr:col>
      <xdr:colOff>38100</xdr:colOff>
      <xdr:row>57</xdr:row>
      <xdr:rowOff>35085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26212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59803</xdr:rowOff>
    </xdr:from>
    <xdr:to>
      <xdr:col>15</xdr:col>
      <xdr:colOff>101600</xdr:colOff>
      <xdr:row>56</xdr:row>
      <xdr:rowOff>161403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152530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25480</xdr:rowOff>
    </xdr:from>
    <xdr:to>
      <xdr:col>10</xdr:col>
      <xdr:colOff>165100</xdr:colOff>
      <xdr:row>57</xdr:row>
      <xdr:rowOff>127080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118207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71853</xdr:rowOff>
    </xdr:from>
    <xdr:to>
      <xdr:col>6</xdr:col>
      <xdr:colOff>38100</xdr:colOff>
      <xdr:row>58</xdr:row>
      <xdr:rowOff>2003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164580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7003</xdr:rowOff>
    </xdr:from>
    <xdr:to>
      <xdr:col>24</xdr:col>
      <xdr:colOff>63500</xdr:colOff>
      <xdr:row>76</xdr:row>
      <xdr:rowOff>75256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37203"/>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9834</xdr:rowOff>
    </xdr:from>
    <xdr:to>
      <xdr:col>19</xdr:col>
      <xdr:colOff>177800</xdr:colOff>
      <xdr:row>76</xdr:row>
      <xdr:rowOff>75256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40034"/>
          <a:ext cx="889000" cy="6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11067</xdr:rowOff>
    </xdr:from>
    <xdr:to>
      <xdr:col>20</xdr:col>
      <xdr:colOff>38100</xdr:colOff>
      <xdr:row>75</xdr:row>
      <xdr:rowOff>112667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6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129194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9834</xdr:rowOff>
    </xdr:from>
    <xdr:to>
      <xdr:col>15</xdr:col>
      <xdr:colOff>50800</xdr:colOff>
      <xdr:row>76</xdr:row>
      <xdr:rowOff>23440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040034"/>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11937</xdr:rowOff>
    </xdr:from>
    <xdr:to>
      <xdr:col>15</xdr:col>
      <xdr:colOff>101600</xdr:colOff>
      <xdr:row>76</xdr:row>
      <xdr:rowOff>113537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4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104664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3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23440</xdr:rowOff>
    </xdr:from>
    <xdr:to>
      <xdr:col>10</xdr:col>
      <xdr:colOff>114300</xdr:colOff>
      <xdr:row>76</xdr:row>
      <xdr:rowOff>90497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53640"/>
          <a:ext cx="889000" cy="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143438</xdr:rowOff>
    </xdr:from>
    <xdr:to>
      <xdr:col>10</xdr:col>
      <xdr:colOff>165100</xdr:colOff>
      <xdr:row>76</xdr:row>
      <xdr:rowOff>73588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90115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108386</xdr:rowOff>
    </xdr:from>
    <xdr:to>
      <xdr:col>6</xdr:col>
      <xdr:colOff>38100</xdr:colOff>
      <xdr:row>76</xdr:row>
      <xdr:rowOff>38536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6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55063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127653</xdr:rowOff>
    </xdr:from>
    <xdr:to>
      <xdr:col>24</xdr:col>
      <xdr:colOff>114300</xdr:colOff>
      <xdr:row>76</xdr:row>
      <xdr:rowOff>57804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864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150530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3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24456</xdr:rowOff>
    </xdr:from>
    <xdr:to>
      <xdr:col>20</xdr:col>
      <xdr:colOff>38100</xdr:colOff>
      <xdr:row>76</xdr:row>
      <xdr:rowOff>126056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117183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130484</xdr:rowOff>
    </xdr:from>
    <xdr:to>
      <xdr:col>15</xdr:col>
      <xdr:colOff>101600</xdr:colOff>
      <xdr:row>76</xdr:row>
      <xdr:rowOff>60634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77161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6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144090</xdr:rowOff>
    </xdr:from>
    <xdr:to>
      <xdr:col>10</xdr:col>
      <xdr:colOff>165100</xdr:colOff>
      <xdr:row>76</xdr:row>
      <xdr:rowOff>74240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65367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39697</xdr:rowOff>
    </xdr:from>
    <xdr:to>
      <xdr:col>6</xdr:col>
      <xdr:colOff>38100</xdr:colOff>
      <xdr:row>76</xdr:row>
      <xdr:rowOff>141297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132424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63539</xdr:rowOff>
    </xdr:from>
    <xdr:to>
      <xdr:col>24</xdr:col>
      <xdr:colOff>62865</xdr:colOff>
      <xdr:row>97</xdr:row>
      <xdr:rowOff>160655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4039"/>
          <a:ext cx="1270" cy="1297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164482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160655</xdr:rowOff>
    </xdr:from>
    <xdr:to>
      <xdr:col>24</xdr:col>
      <xdr:colOff>152400</xdr:colOff>
      <xdr:row>97</xdr:row>
      <xdr:rowOff>160655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9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10216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63539</xdr:rowOff>
    </xdr:from>
    <xdr:to>
      <xdr:col>24</xdr:col>
      <xdr:colOff>152400</xdr:colOff>
      <xdr:row>90</xdr:row>
      <xdr:rowOff>63539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33973</xdr:rowOff>
    </xdr:from>
    <xdr:to>
      <xdr:col>24</xdr:col>
      <xdr:colOff>63500</xdr:colOff>
      <xdr:row>96</xdr:row>
      <xdr:rowOff>137757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635923"/>
          <a:ext cx="838200" cy="9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139107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83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160680</xdr:rowOff>
    </xdr:from>
    <xdr:to>
      <xdr:col>24</xdr:col>
      <xdr:colOff>114300</xdr:colOff>
      <xdr:row>94</xdr:row>
      <xdr:rowOff>90830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137757</xdr:rowOff>
    </xdr:from>
    <xdr:to>
      <xdr:col>19</xdr:col>
      <xdr:colOff>177800</xdr:colOff>
      <xdr:row>96</xdr:row>
      <xdr:rowOff>149492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96957"/>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57505</xdr:rowOff>
    </xdr:from>
    <xdr:to>
      <xdr:col>20</xdr:col>
      <xdr:colOff>38100</xdr:colOff>
      <xdr:row>91</xdr:row>
      <xdr:rowOff>159105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65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4182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43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149492</xdr:rowOff>
    </xdr:from>
    <xdr:to>
      <xdr:col>15</xdr:col>
      <xdr:colOff>50800</xdr:colOff>
      <xdr:row>98</xdr:row>
      <xdr:rowOff>19875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8692"/>
          <a:ext cx="889000" cy="2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160680</xdr:rowOff>
    </xdr:from>
    <xdr:to>
      <xdr:col>15</xdr:col>
      <xdr:colOff>101600</xdr:colOff>
      <xdr:row>93</xdr:row>
      <xdr:rowOff>90830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59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107357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57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106896</xdr:rowOff>
    </xdr:from>
    <xdr:to>
      <xdr:col>10</xdr:col>
      <xdr:colOff>114300</xdr:colOff>
      <xdr:row>98</xdr:row>
      <xdr:rowOff>19875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737546"/>
          <a:ext cx="8890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38342</xdr:rowOff>
    </xdr:from>
    <xdr:to>
      <xdr:col>10</xdr:col>
      <xdr:colOff>165100</xdr:colOff>
      <xdr:row>94</xdr:row>
      <xdr:rowOff>139942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15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156469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5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102693</xdr:rowOff>
    </xdr:from>
    <xdr:to>
      <xdr:col>6</xdr:col>
      <xdr:colOff>38100</xdr:colOff>
      <xdr:row>95</xdr:row>
      <xdr:rowOff>32843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2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49370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59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154623</xdr:rowOff>
    </xdr:from>
    <xdr:to>
      <xdr:col>24</xdr:col>
      <xdr:colOff>114300</xdr:colOff>
      <xdr:row>91</xdr:row>
      <xdr:rowOff>84773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5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3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86957</xdr:rowOff>
    </xdr:from>
    <xdr:to>
      <xdr:col>20</xdr:col>
      <xdr:colOff>38100</xdr:colOff>
      <xdr:row>97</xdr:row>
      <xdr:rowOff>17107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8234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98692</xdr:rowOff>
    </xdr:from>
    <xdr:to>
      <xdr:col>15</xdr:col>
      <xdr:colOff>101600</xdr:colOff>
      <xdr:row>97</xdr:row>
      <xdr:rowOff>28842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19969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6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140525</xdr:rowOff>
    </xdr:from>
    <xdr:to>
      <xdr:col>10</xdr:col>
      <xdr:colOff>165100</xdr:colOff>
      <xdr:row>98</xdr:row>
      <xdr:rowOff>70675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61802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56096</xdr:rowOff>
    </xdr:from>
    <xdr:to>
      <xdr:col>6</xdr:col>
      <xdr:colOff>38100</xdr:colOff>
      <xdr:row>97</xdr:row>
      <xdr:rowOff>157696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148823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5219</xdr:rowOff>
    </xdr:from>
    <xdr:to>
      <xdr:col>55</xdr:col>
      <xdr:colOff>0</xdr:colOff>
      <xdr:row>37</xdr:row>
      <xdr:rowOff>94511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05969"/>
          <a:ext cx="838200" cy="4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5219</xdr:rowOff>
    </xdr:from>
    <xdr:to>
      <xdr:col>50</xdr:col>
      <xdr:colOff>114300</xdr:colOff>
      <xdr:row>37</xdr:row>
      <xdr:rowOff>171352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05969"/>
          <a:ext cx="889000" cy="5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27329</xdr:rowOff>
    </xdr:from>
    <xdr:to>
      <xdr:col>50</xdr:col>
      <xdr:colOff>165100</xdr:colOff>
      <xdr:row>34</xdr:row>
      <xdr:rowOff>128929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145456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6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171352</xdr:rowOff>
    </xdr:from>
    <xdr:to>
      <xdr:col>45</xdr:col>
      <xdr:colOff>177800</xdr:colOff>
      <xdr:row>38</xdr:row>
      <xdr:rowOff>39395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15002"/>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24691</xdr:rowOff>
    </xdr:from>
    <xdr:to>
      <xdr:col>46</xdr:col>
      <xdr:colOff>38100</xdr:colOff>
      <xdr:row>37</xdr:row>
      <xdr:rowOff>126291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142818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28577</xdr:rowOff>
    </xdr:from>
    <xdr:to>
      <xdr:col>41</xdr:col>
      <xdr:colOff>50800</xdr:colOff>
      <xdr:row>38</xdr:row>
      <xdr:rowOff>39395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3677"/>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38562</xdr:rowOff>
    </xdr:from>
    <xdr:to>
      <xdr:col>41</xdr:col>
      <xdr:colOff>101600</xdr:colOff>
      <xdr:row>37</xdr:row>
      <xdr:rowOff>140162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156689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43029</xdr:rowOff>
    </xdr:from>
    <xdr:to>
      <xdr:col>36</xdr:col>
      <xdr:colOff>165100</xdr:colOff>
      <xdr:row>37</xdr:row>
      <xdr:rowOff>144629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161156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43711</xdr:rowOff>
    </xdr:from>
    <xdr:to>
      <xdr:col>55</xdr:col>
      <xdr:colOff>50800</xdr:colOff>
      <xdr:row>37</xdr:row>
      <xdr:rowOff>145311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125869</xdr:rowOff>
    </xdr:from>
    <xdr:to>
      <xdr:col>50</xdr:col>
      <xdr:colOff>165100</xdr:colOff>
      <xdr:row>35</xdr:row>
      <xdr:rowOff>56019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47146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120552</xdr:rowOff>
    </xdr:from>
    <xdr:to>
      <xdr:col>46</xdr:col>
      <xdr:colOff>38100</xdr:colOff>
      <xdr:row>38</xdr:row>
      <xdr:rowOff>50702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41829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160045</xdr:rowOff>
    </xdr:from>
    <xdr:to>
      <xdr:col>41</xdr:col>
      <xdr:colOff>101600</xdr:colOff>
      <xdr:row>38</xdr:row>
      <xdr:rowOff>90195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81322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149228</xdr:rowOff>
    </xdr:from>
    <xdr:to>
      <xdr:col>36</xdr:col>
      <xdr:colOff>165100</xdr:colOff>
      <xdr:row>38</xdr:row>
      <xdr:rowOff>79378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70504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78035</xdr:rowOff>
    </xdr:from>
    <xdr:to>
      <xdr:col>55</xdr:col>
      <xdr:colOff>0</xdr:colOff>
      <xdr:row>56</xdr:row>
      <xdr:rowOff>92225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79235"/>
          <a:ext cx="8382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123527</xdr:rowOff>
    </xdr:from>
    <xdr:to>
      <xdr:col>50</xdr:col>
      <xdr:colOff>114300</xdr:colOff>
      <xdr:row>56</xdr:row>
      <xdr:rowOff>78035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81827"/>
          <a:ext cx="889000" cy="2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73150</xdr:rowOff>
    </xdr:from>
    <xdr:to>
      <xdr:col>50</xdr:col>
      <xdr:colOff>165100</xdr:colOff>
      <xdr:row>56</xdr:row>
      <xdr:rowOff>3300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19827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123527</xdr:rowOff>
    </xdr:from>
    <xdr:to>
      <xdr:col>45</xdr:col>
      <xdr:colOff>177800</xdr:colOff>
      <xdr:row>55</xdr:row>
      <xdr:rowOff>100643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81827"/>
          <a:ext cx="889000" cy="1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77178</xdr:rowOff>
    </xdr:from>
    <xdr:to>
      <xdr:col>46</xdr:col>
      <xdr:colOff>38100</xdr:colOff>
      <xdr:row>56</xdr:row>
      <xdr:rowOff>7328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169905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100643</xdr:rowOff>
    </xdr:from>
    <xdr:to>
      <xdr:col>41</xdr:col>
      <xdr:colOff>50800</xdr:colOff>
      <xdr:row>55</xdr:row>
      <xdr:rowOff>110308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30393"/>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106828</xdr:rowOff>
    </xdr:from>
    <xdr:to>
      <xdr:col>41</xdr:col>
      <xdr:colOff>101600</xdr:colOff>
      <xdr:row>56</xdr:row>
      <xdr:rowOff>36978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28105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96586</xdr:rowOff>
    </xdr:from>
    <xdr:to>
      <xdr:col>36</xdr:col>
      <xdr:colOff>165100</xdr:colOff>
      <xdr:row>56</xdr:row>
      <xdr:rowOff>26736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2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17863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41425</xdr:rowOff>
    </xdr:from>
    <xdr:to>
      <xdr:col>55</xdr:col>
      <xdr:colOff>50800</xdr:colOff>
      <xdr:row>56</xdr:row>
      <xdr:rowOff>143025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19852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27235</xdr:rowOff>
    </xdr:from>
    <xdr:to>
      <xdr:col>50</xdr:col>
      <xdr:colOff>165100</xdr:colOff>
      <xdr:row>56</xdr:row>
      <xdr:rowOff>128835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119962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72727</xdr:rowOff>
    </xdr:from>
    <xdr:to>
      <xdr:col>46</xdr:col>
      <xdr:colOff>38100</xdr:colOff>
      <xdr:row>55</xdr:row>
      <xdr:rowOff>2877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19404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0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49843</xdr:rowOff>
    </xdr:from>
    <xdr:to>
      <xdr:col>41</xdr:col>
      <xdr:colOff>101600</xdr:colOff>
      <xdr:row>55</xdr:row>
      <xdr:rowOff>151443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167970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59508</xdr:rowOff>
    </xdr:from>
    <xdr:to>
      <xdr:col>36</xdr:col>
      <xdr:colOff>165100</xdr:colOff>
      <xdr:row>55</xdr:row>
      <xdr:rowOff>161108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70945</xdr:rowOff>
    </xdr:from>
    <xdr:to>
      <xdr:col>55</xdr:col>
      <xdr:colOff>0</xdr:colOff>
      <xdr:row>78</xdr:row>
      <xdr:rowOff>101195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44045"/>
          <a:ext cx="838200" cy="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108854</xdr:rowOff>
    </xdr:from>
    <xdr:to>
      <xdr:col>50</xdr:col>
      <xdr:colOff>114300</xdr:colOff>
      <xdr:row>78</xdr:row>
      <xdr:rowOff>70945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10504"/>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18217</xdr:rowOff>
    </xdr:from>
    <xdr:to>
      <xdr:col>50</xdr:col>
      <xdr:colOff>165100</xdr:colOff>
      <xdr:row>78</xdr:row>
      <xdr:rowOff>119817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136344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108854</xdr:rowOff>
    </xdr:from>
    <xdr:to>
      <xdr:col>45</xdr:col>
      <xdr:colOff>177800</xdr:colOff>
      <xdr:row>77</xdr:row>
      <xdr:rowOff>149881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10504"/>
          <a:ext cx="8890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54549</xdr:rowOff>
    </xdr:from>
    <xdr:to>
      <xdr:col>46</xdr:col>
      <xdr:colOff>38100</xdr:colOff>
      <xdr:row>78</xdr:row>
      <xdr:rowOff>156149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147276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149881</xdr:rowOff>
    </xdr:from>
    <xdr:to>
      <xdr:col>41</xdr:col>
      <xdr:colOff>50800</xdr:colOff>
      <xdr:row>78</xdr:row>
      <xdr:rowOff>16735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51531"/>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72586</xdr:rowOff>
    </xdr:from>
    <xdr:to>
      <xdr:col>41</xdr:col>
      <xdr:colOff>101600</xdr:colOff>
      <xdr:row>79</xdr:row>
      <xdr:rowOff>2736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165313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49375</xdr:rowOff>
    </xdr:from>
    <xdr:to>
      <xdr:col>36</xdr:col>
      <xdr:colOff>165100</xdr:colOff>
      <xdr:row>78</xdr:row>
      <xdr:rowOff>150975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50395</xdr:rowOff>
    </xdr:from>
    <xdr:to>
      <xdr:col>55</xdr:col>
      <xdr:colOff>50800</xdr:colOff>
      <xdr:row>78</xdr:row>
      <xdr:rowOff>151995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20145</xdr:rowOff>
    </xdr:from>
    <xdr:to>
      <xdr:col>50</xdr:col>
      <xdr:colOff>165100</xdr:colOff>
      <xdr:row>78</xdr:row>
      <xdr:rowOff>121745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112872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58054</xdr:rowOff>
    </xdr:from>
    <xdr:to>
      <xdr:col>46</xdr:col>
      <xdr:colOff>38100</xdr:colOff>
      <xdr:row>77</xdr:row>
      <xdr:rowOff>159654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3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99081</xdr:rowOff>
    </xdr:from>
    <xdr:to>
      <xdr:col>41</xdr:col>
      <xdr:colOff>101600</xdr:colOff>
      <xdr:row>78</xdr:row>
      <xdr:rowOff>29231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45758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137385</xdr:rowOff>
    </xdr:from>
    <xdr:to>
      <xdr:col>36</xdr:col>
      <xdr:colOff>165100</xdr:colOff>
      <xdr:row>78</xdr:row>
      <xdr:rowOff>67535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84062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71828</xdr:rowOff>
    </xdr:from>
    <xdr:to>
      <xdr:col>55</xdr:col>
      <xdr:colOff>0</xdr:colOff>
      <xdr:row>95</xdr:row>
      <xdr:rowOff>116931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359578"/>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168298</xdr:rowOff>
    </xdr:from>
    <xdr:to>
      <xdr:col>50</xdr:col>
      <xdr:colOff>114300</xdr:colOff>
      <xdr:row>95</xdr:row>
      <xdr:rowOff>116931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770248"/>
          <a:ext cx="889000" cy="6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168298</xdr:rowOff>
    </xdr:from>
    <xdr:to>
      <xdr:col>45</xdr:col>
      <xdr:colOff>177800</xdr:colOff>
      <xdr:row>94</xdr:row>
      <xdr:rowOff>125778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770248"/>
          <a:ext cx="889000" cy="4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34912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125778</xdr:rowOff>
    </xdr:from>
    <xdr:to>
      <xdr:col>41</xdr:col>
      <xdr:colOff>50800</xdr:colOff>
      <xdr:row>95</xdr:row>
      <xdr:rowOff>89362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242078"/>
          <a:ext cx="889000" cy="1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21028</xdr:rowOff>
    </xdr:from>
    <xdr:to>
      <xdr:col>55</xdr:col>
      <xdr:colOff>50800</xdr:colOff>
      <xdr:row>95</xdr:row>
      <xdr:rowOff>122628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170905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66131</xdr:rowOff>
    </xdr:from>
    <xdr:to>
      <xdr:col>50</xdr:col>
      <xdr:colOff>165100</xdr:colOff>
      <xdr:row>95</xdr:row>
      <xdr:rowOff>167731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158858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117498</xdr:rowOff>
    </xdr:from>
    <xdr:to>
      <xdr:col>46</xdr:col>
      <xdr:colOff>38100</xdr:colOff>
      <xdr:row>92</xdr:row>
      <xdr:rowOff>47648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7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64175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74978</xdr:rowOff>
    </xdr:from>
    <xdr:to>
      <xdr:col>41</xdr:col>
      <xdr:colOff>101600</xdr:colOff>
      <xdr:row>95</xdr:row>
      <xdr:rowOff>5128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167705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38562</xdr:rowOff>
    </xdr:from>
    <xdr:to>
      <xdr:col>36</xdr:col>
      <xdr:colOff>165100</xdr:colOff>
      <xdr:row>95</xdr:row>
      <xdr:rowOff>140162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131289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1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13856</xdr:rowOff>
    </xdr:from>
    <xdr:to>
      <xdr:col>85</xdr:col>
      <xdr:colOff>127000</xdr:colOff>
      <xdr:row>39</xdr:row>
      <xdr:rowOff>24638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0406"/>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155169</xdr:rowOff>
    </xdr:from>
    <xdr:to>
      <xdr:col>81</xdr:col>
      <xdr:colOff>50800</xdr:colOff>
      <xdr:row>39</xdr:row>
      <xdr:rowOff>13856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0269"/>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xdr:rowOff>
    </xdr:from>
    <xdr:to>
      <xdr:col>81</xdr:col>
      <xdr:colOff>101600</xdr:colOff>
      <xdr:row>38</xdr:row>
      <xdr:rowOff>101956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118483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2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99543</xdr:rowOff>
    </xdr:from>
    <xdr:to>
      <xdr:col>76</xdr:col>
      <xdr:colOff>114300</xdr:colOff>
      <xdr:row>38</xdr:row>
      <xdr:rowOff>155169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14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19748</xdr:rowOff>
    </xdr:from>
    <xdr:to>
      <xdr:col>76</xdr:col>
      <xdr:colOff>165100</xdr:colOff>
      <xdr:row>38</xdr:row>
      <xdr:rowOff>121348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137875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99543</xdr:rowOff>
    </xdr:from>
    <xdr:to>
      <xdr:col>71</xdr:col>
      <xdr:colOff>177800</xdr:colOff>
      <xdr:row>38</xdr:row>
      <xdr:rowOff>162408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1464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80023</xdr:rowOff>
    </xdr:from>
    <xdr:to>
      <xdr:col>72</xdr:col>
      <xdr:colOff>38100</xdr:colOff>
      <xdr:row>39</xdr:row>
      <xdr:rowOff>10173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95491</xdr:rowOff>
    </xdr:from>
    <xdr:to>
      <xdr:col>67</xdr:col>
      <xdr:colOff>101600</xdr:colOff>
      <xdr:row>39</xdr:row>
      <xdr:rowOff>25641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42168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145288</xdr:rowOff>
    </xdr:from>
    <xdr:to>
      <xdr:col>85</xdr:col>
      <xdr:colOff>177800</xdr:colOff>
      <xdr:row>39</xdr:row>
      <xdr:rowOff>75438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134506</xdr:rowOff>
    </xdr:from>
    <xdr:to>
      <xdr:col>81</xdr:col>
      <xdr:colOff>101600</xdr:colOff>
      <xdr:row>39</xdr:row>
      <xdr:rowOff>64656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55783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4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104369</xdr:rowOff>
    </xdr:from>
    <xdr:to>
      <xdr:col>76</xdr:col>
      <xdr:colOff>165100</xdr:colOff>
      <xdr:row>39</xdr:row>
      <xdr:rowOff>34519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25646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48743</xdr:rowOff>
    </xdr:from>
    <xdr:to>
      <xdr:col>72</xdr:col>
      <xdr:colOff>38100</xdr:colOff>
      <xdr:row>38</xdr:row>
      <xdr:rowOff>150343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166870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111608</xdr:rowOff>
    </xdr:from>
    <xdr:to>
      <xdr:col>67</xdr:col>
      <xdr:colOff>101600</xdr:colOff>
      <xdr:row>39</xdr:row>
      <xdr:rowOff>41758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32885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126169</xdr:rowOff>
    </xdr:from>
    <xdr:to>
      <xdr:col>85</xdr:col>
      <xdr:colOff>127000</xdr:colOff>
      <xdr:row>76</xdr:row>
      <xdr:rowOff>168025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56369"/>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168025</xdr:rowOff>
    </xdr:from>
    <xdr:to>
      <xdr:col>81</xdr:col>
      <xdr:colOff>50800</xdr:colOff>
      <xdr:row>77</xdr:row>
      <xdr:rowOff>29569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982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71558</xdr:rowOff>
    </xdr:from>
    <xdr:to>
      <xdr:col>81</xdr:col>
      <xdr:colOff>101600</xdr:colOff>
      <xdr:row>77</xdr:row>
      <xdr:rowOff>1708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0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18236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29569</xdr:rowOff>
    </xdr:from>
    <xdr:to>
      <xdr:col>76</xdr:col>
      <xdr:colOff>114300</xdr:colOff>
      <xdr:row>77</xdr:row>
      <xdr:rowOff>31333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3121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63852</xdr:rowOff>
    </xdr:from>
    <xdr:to>
      <xdr:col>76</xdr:col>
      <xdr:colOff>165100</xdr:colOff>
      <xdr:row>76</xdr:row>
      <xdr:rowOff>165452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10529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31333</xdr:rowOff>
    </xdr:from>
    <xdr:to>
      <xdr:col>71</xdr:col>
      <xdr:colOff>177800</xdr:colOff>
      <xdr:row>77</xdr:row>
      <xdr:rowOff>43743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298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54251</xdr:rowOff>
    </xdr:from>
    <xdr:to>
      <xdr:col>72</xdr:col>
      <xdr:colOff>38100</xdr:colOff>
      <xdr:row>76</xdr:row>
      <xdr:rowOff>155851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8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66312</xdr:rowOff>
    </xdr:from>
    <xdr:to>
      <xdr:col>67</xdr:col>
      <xdr:colOff>101600</xdr:colOff>
      <xdr:row>76</xdr:row>
      <xdr:rowOff>167912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9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75369</xdr:rowOff>
    </xdr:from>
    <xdr:to>
      <xdr:col>85</xdr:col>
      <xdr:colOff>177800</xdr:colOff>
      <xdr:row>77</xdr:row>
      <xdr:rowOff>5519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98246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117225</xdr:rowOff>
    </xdr:from>
    <xdr:to>
      <xdr:col>81</xdr:col>
      <xdr:colOff>101600</xdr:colOff>
      <xdr:row>77</xdr:row>
      <xdr:rowOff>47375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38502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150219</xdr:rowOff>
    </xdr:from>
    <xdr:to>
      <xdr:col>76</xdr:col>
      <xdr:colOff>165100</xdr:colOff>
      <xdr:row>77</xdr:row>
      <xdr:rowOff>80369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71496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151983</xdr:rowOff>
    </xdr:from>
    <xdr:to>
      <xdr:col>72</xdr:col>
      <xdr:colOff>38100</xdr:colOff>
      <xdr:row>77</xdr:row>
      <xdr:rowOff>82133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73260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164393</xdr:rowOff>
    </xdr:from>
    <xdr:to>
      <xdr:col>67</xdr:col>
      <xdr:colOff>101600</xdr:colOff>
      <xdr:row>77</xdr:row>
      <xdr:rowOff>94543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85670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50012</xdr:rowOff>
    </xdr:from>
    <xdr:to>
      <xdr:col>85</xdr:col>
      <xdr:colOff>127000</xdr:colOff>
      <xdr:row>97</xdr:row>
      <xdr:rowOff>127622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337762"/>
          <a:ext cx="8382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169094</xdr:rowOff>
    </xdr:from>
    <xdr:to>
      <xdr:col>81</xdr:col>
      <xdr:colOff>50800</xdr:colOff>
      <xdr:row>97</xdr:row>
      <xdr:rowOff>127622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456844"/>
          <a:ext cx="889000" cy="3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169094</xdr:rowOff>
    </xdr:from>
    <xdr:to>
      <xdr:col>76</xdr:col>
      <xdr:colOff>114300</xdr:colOff>
      <xdr:row>96</xdr:row>
      <xdr:rowOff>154387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456844"/>
          <a:ext cx="8890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68853</xdr:rowOff>
    </xdr:from>
    <xdr:to>
      <xdr:col>71</xdr:col>
      <xdr:colOff>177800</xdr:colOff>
      <xdr:row>96</xdr:row>
      <xdr:rowOff>154387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52805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170662</xdr:rowOff>
    </xdr:from>
    <xdr:to>
      <xdr:col>85</xdr:col>
      <xdr:colOff>177800</xdr:colOff>
      <xdr:row>95</xdr:row>
      <xdr:rowOff>100812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22089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76822</xdr:rowOff>
    </xdr:from>
    <xdr:to>
      <xdr:col>81</xdr:col>
      <xdr:colOff>101600</xdr:colOff>
      <xdr:row>98</xdr:row>
      <xdr:rowOff>6972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169549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118294</xdr:rowOff>
    </xdr:from>
    <xdr:to>
      <xdr:col>76</xdr:col>
      <xdr:colOff>165100</xdr:colOff>
      <xdr:row>96</xdr:row>
      <xdr:rowOff>48444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64971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103587</xdr:rowOff>
    </xdr:from>
    <xdr:to>
      <xdr:col>72</xdr:col>
      <xdr:colOff>38100</xdr:colOff>
      <xdr:row>97</xdr:row>
      <xdr:rowOff>33737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50264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18053</xdr:rowOff>
    </xdr:from>
    <xdr:to>
      <xdr:col>67</xdr:col>
      <xdr:colOff>101600</xdr:colOff>
      <xdr:row>96</xdr:row>
      <xdr:rowOff>119653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4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136180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2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65786</xdr:rowOff>
    </xdr:from>
    <xdr:to>
      <xdr:col>116</xdr:col>
      <xdr:colOff>63500</xdr:colOff>
      <xdr:row>36</xdr:row>
      <xdr:rowOff>98806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237986"/>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65786</xdr:rowOff>
    </xdr:from>
    <xdr:to>
      <xdr:col>111</xdr:col>
      <xdr:colOff>177800</xdr:colOff>
      <xdr:row>38</xdr:row>
      <xdr:rowOff>166243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237986"/>
          <a:ext cx="889000" cy="4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162052</xdr:rowOff>
    </xdr:from>
    <xdr:to>
      <xdr:col>107</xdr:col>
      <xdr:colOff>50800</xdr:colOff>
      <xdr:row>38</xdr:row>
      <xdr:rowOff>166243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77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162052</xdr:rowOff>
    </xdr:from>
    <xdr:to>
      <xdr:col>102</xdr:col>
      <xdr:colOff>114300</xdr:colOff>
      <xdr:row>38</xdr:row>
      <xdr:rowOff>169418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771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48006</xdr:rowOff>
    </xdr:from>
    <xdr:to>
      <xdr:col>116</xdr:col>
      <xdr:colOff>114300</xdr:colOff>
      <xdr:row>36</xdr:row>
      <xdr:rowOff>149606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70883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7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14986</xdr:rowOff>
    </xdr:from>
    <xdr:to>
      <xdr:col>112</xdr:col>
      <xdr:colOff>38100</xdr:colOff>
      <xdr:row>36</xdr:row>
      <xdr:rowOff>116586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133113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115443</xdr:rowOff>
    </xdr:from>
    <xdr:to>
      <xdr:col>107</xdr:col>
      <xdr:colOff>101600</xdr:colOff>
      <xdr:row>39</xdr:row>
      <xdr:rowOff>45593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36720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111252</xdr:rowOff>
    </xdr:from>
    <xdr:to>
      <xdr:col>102</xdr:col>
      <xdr:colOff>165100</xdr:colOff>
      <xdr:row>39</xdr:row>
      <xdr:rowOff>41402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32529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13341</xdr:rowOff>
    </xdr:from>
    <xdr:to>
      <xdr:col>116</xdr:col>
      <xdr:colOff>63500</xdr:colOff>
      <xdr:row>56</xdr:row>
      <xdr:rowOff>21513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614541"/>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13341</xdr:rowOff>
    </xdr:from>
    <xdr:to>
      <xdr:col>111</xdr:col>
      <xdr:colOff>177800</xdr:colOff>
      <xdr:row>56</xdr:row>
      <xdr:rowOff>59461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614541"/>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62755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59461</xdr:rowOff>
    </xdr:from>
    <xdr:to>
      <xdr:col>107</xdr:col>
      <xdr:colOff>50800</xdr:colOff>
      <xdr:row>56</xdr:row>
      <xdr:rowOff>60776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6066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60776</xdr:rowOff>
    </xdr:from>
    <xdr:to>
      <xdr:col>102</xdr:col>
      <xdr:colOff>114300</xdr:colOff>
      <xdr:row>56</xdr:row>
      <xdr:rowOff>66148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66197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142163</xdr:rowOff>
    </xdr:from>
    <xdr:to>
      <xdr:col>116</xdr:col>
      <xdr:colOff>114300</xdr:colOff>
      <xdr:row>56</xdr:row>
      <xdr:rowOff>72313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165040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133991</xdr:rowOff>
    </xdr:from>
    <xdr:to>
      <xdr:col>112</xdr:col>
      <xdr:colOff>38100</xdr:colOff>
      <xdr:row>56</xdr:row>
      <xdr:rowOff>64141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80668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8661</xdr:rowOff>
    </xdr:from>
    <xdr:to>
      <xdr:col>107</xdr:col>
      <xdr:colOff>101600</xdr:colOff>
      <xdr:row>56</xdr:row>
      <xdr:rowOff>110261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101388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0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9976</xdr:rowOff>
    </xdr:from>
    <xdr:to>
      <xdr:col>102</xdr:col>
      <xdr:colOff>165100</xdr:colOff>
      <xdr:row>56</xdr:row>
      <xdr:rowOff>111576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102703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15348</xdr:rowOff>
    </xdr:from>
    <xdr:to>
      <xdr:col>98</xdr:col>
      <xdr:colOff>38100</xdr:colOff>
      <xdr:row>56</xdr:row>
      <xdr:rowOff>116948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108075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131623</xdr:rowOff>
    </xdr:from>
    <xdr:to>
      <xdr:col>116</xdr:col>
      <xdr:colOff>63500</xdr:colOff>
      <xdr:row>73</xdr:row>
      <xdr:rowOff>134366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4747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161112</xdr:rowOff>
    </xdr:from>
    <xdr:to>
      <xdr:col>111</xdr:col>
      <xdr:colOff>177800</xdr:colOff>
      <xdr:row>73</xdr:row>
      <xdr:rowOff>134366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16261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161112</xdr:rowOff>
    </xdr:from>
    <xdr:to>
      <xdr:col>107</xdr:col>
      <xdr:colOff>50800</xdr:colOff>
      <xdr:row>71</xdr:row>
      <xdr:rowOff>368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16261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368</xdr:rowOff>
    </xdr:from>
    <xdr:to>
      <xdr:col>102</xdr:col>
      <xdr:colOff>114300</xdr:colOff>
      <xdr:row>71</xdr:row>
      <xdr:rowOff>66434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17331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82910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80823</xdr:rowOff>
    </xdr:from>
    <xdr:to>
      <xdr:col>116</xdr:col>
      <xdr:colOff>114300</xdr:colOff>
      <xdr:row>74</xdr:row>
      <xdr:rowOff>10973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103700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83566</xdr:rowOff>
    </xdr:from>
    <xdr:to>
      <xdr:col>112</xdr:col>
      <xdr:colOff>38100</xdr:colOff>
      <xdr:row>74</xdr:row>
      <xdr:rowOff>13716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30243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110312</xdr:rowOff>
    </xdr:from>
    <xdr:to>
      <xdr:col>107</xdr:col>
      <xdr:colOff>101600</xdr:colOff>
      <xdr:row>71</xdr:row>
      <xdr:rowOff>40462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1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56989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8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121018</xdr:rowOff>
    </xdr:from>
    <xdr:to>
      <xdr:col>102</xdr:col>
      <xdr:colOff>165100</xdr:colOff>
      <xdr:row>71</xdr:row>
      <xdr:rowOff>51168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67695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8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15634</xdr:rowOff>
    </xdr:from>
    <xdr:to>
      <xdr:col>98</xdr:col>
      <xdr:colOff>38100</xdr:colOff>
      <xdr:row>71</xdr:row>
      <xdr:rowOff>117234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133761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9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補助費等は、住民一人あたり</a:t>
          </a:r>
          <a:r>
            <a:rPr kumimoji="1" lang="en-US" altLang="ja-JP" sz="1200">
              <a:latin typeface="ＭＳ Ｐゴシック" panose="020B0600070205080204" pitchFamily="50" charset="-128"/>
              <a:ea typeface="ＭＳ Ｐゴシック" panose="020B0600070205080204" pitchFamily="50" charset="-128"/>
            </a:rPr>
            <a:t>47,384</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94,530</a:t>
          </a:r>
          <a:r>
            <a:rPr kumimoji="1" lang="ja-JP" altLang="en-US" sz="1200">
              <a:latin typeface="ＭＳ Ｐゴシック" panose="020B0600070205080204" pitchFamily="50" charset="-128"/>
              <a:ea typeface="ＭＳ Ｐゴシック" panose="020B0600070205080204" pitchFamily="50" charset="-128"/>
            </a:rPr>
            <a:t>円と大幅に減少している。主な要因としては、特別定額給付金支給事業といった新型コロナウイルス感染症対策に関連した事業費が減少したためである。</a:t>
          </a:r>
        </a:p>
        <a:p>
          <a:r>
            <a:rPr kumimoji="1" lang="ja-JP" altLang="en-US" sz="1200">
              <a:latin typeface="ＭＳ Ｐゴシック" panose="020B0600070205080204" pitchFamily="50" charset="-128"/>
              <a:ea typeface="ＭＳ Ｐゴシック" panose="020B0600070205080204" pitchFamily="50" charset="-128"/>
            </a:rPr>
            <a:t>扶助費は、住民一人あたり</a:t>
          </a:r>
          <a:r>
            <a:rPr kumimoji="1" lang="en-US" altLang="ja-JP" sz="1200">
              <a:latin typeface="ＭＳ Ｐゴシック" panose="020B0600070205080204" pitchFamily="50" charset="-128"/>
              <a:ea typeface="ＭＳ Ｐゴシック" panose="020B0600070205080204" pitchFamily="50" charset="-128"/>
            </a:rPr>
            <a:t>126,275</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25,224</a:t>
          </a:r>
          <a:r>
            <a:rPr kumimoji="1" lang="ja-JP" altLang="en-US" sz="1200">
              <a:latin typeface="ＭＳ Ｐゴシック" panose="020B0600070205080204" pitchFamily="50" charset="-128"/>
              <a:ea typeface="ＭＳ Ｐゴシック" panose="020B0600070205080204" pitchFamily="50" charset="-128"/>
            </a:rPr>
            <a:t>円増加している。主な要因としては、子育て世帯臨時特別給付金支給事業といった新型コロナウイルス感染症対策に関連した事業費が増加したためである。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積立金は、住民一人あたり</a:t>
          </a:r>
          <a:r>
            <a:rPr kumimoji="1" lang="en-US" altLang="ja-JP" sz="1200">
              <a:latin typeface="ＭＳ Ｐゴシック" panose="020B0600070205080204" pitchFamily="50" charset="-128"/>
              <a:ea typeface="ＭＳ Ｐゴシック" panose="020B0600070205080204" pitchFamily="50" charset="-128"/>
            </a:rPr>
            <a:t>35,708</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22,074</a:t>
          </a:r>
          <a:r>
            <a:rPr kumimoji="1" lang="ja-JP" altLang="en-US" sz="1200">
              <a:latin typeface="ＭＳ Ｐゴシック" panose="020B0600070205080204" pitchFamily="50" charset="-128"/>
              <a:ea typeface="ＭＳ Ｐゴシック" panose="020B0600070205080204" pitchFamily="50" charset="-128"/>
            </a:rPr>
            <a:t>円増加している。主な要因としては、財政調整基金積立金及び減債基金積立金が増加したためである。</a:t>
          </a:r>
        </a:p>
        <a:p>
          <a:r>
            <a:rPr kumimoji="1" lang="ja-JP" altLang="en-US" sz="1200">
              <a:latin typeface="ＭＳ Ｐゴシック" panose="020B0600070205080204" pitchFamily="50" charset="-128"/>
              <a:ea typeface="ＭＳ Ｐゴシック" panose="020B0600070205080204" pitchFamily="50" charset="-128"/>
            </a:rPr>
            <a:t>物件費は、住民一人あたり</a:t>
          </a:r>
          <a:r>
            <a:rPr kumimoji="1" lang="en-US" altLang="ja-JP" sz="1200">
              <a:latin typeface="ＭＳ Ｐゴシック" panose="020B0600070205080204" pitchFamily="50" charset="-128"/>
              <a:ea typeface="ＭＳ Ｐゴシック" panose="020B0600070205080204" pitchFamily="50" charset="-128"/>
            </a:rPr>
            <a:t>63,214</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9,205</a:t>
          </a:r>
          <a:r>
            <a:rPr kumimoji="1" lang="ja-JP" altLang="en-US" sz="1200">
              <a:latin typeface="ＭＳ Ｐゴシック" panose="020B0600070205080204" pitchFamily="50" charset="-128"/>
              <a:ea typeface="ＭＳ Ｐゴシック" panose="020B0600070205080204" pitchFamily="50" charset="-128"/>
            </a:rPr>
            <a:t>円増加している、主な原因としては、新型コロナウイルスワクチン接種事業や体育施設に指定管理者制度を導入したことにより、事業費が増加したためである。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公債費は、住民一人あたり</a:t>
          </a:r>
          <a:r>
            <a:rPr kumimoji="1" lang="en-US" altLang="ja-JP" sz="1200">
              <a:latin typeface="ＭＳ Ｐゴシック" panose="020B0600070205080204" pitchFamily="50" charset="-128"/>
              <a:ea typeface="ＭＳ Ｐゴシック" panose="020B0600070205080204" pitchFamily="50" charset="-128"/>
            </a:rPr>
            <a:t>44,743</a:t>
          </a:r>
          <a:r>
            <a:rPr kumimoji="1" lang="ja-JP" altLang="en-US" sz="1200">
              <a:latin typeface="ＭＳ Ｐゴシック" panose="020B0600070205080204" pitchFamily="50" charset="-128"/>
              <a:ea typeface="ＭＳ Ｐゴシック" panose="020B0600070205080204" pitchFamily="50" charset="-128"/>
            </a:rPr>
            <a:t>円であり、前年度から</a:t>
          </a:r>
          <a:r>
            <a:rPr kumimoji="1" lang="en-US" altLang="ja-JP" sz="1200">
              <a:latin typeface="ＭＳ Ｐゴシック" panose="020B0600070205080204" pitchFamily="50" charset="-128"/>
              <a:ea typeface="ＭＳ Ｐゴシック" panose="020B0600070205080204" pitchFamily="50" charset="-128"/>
            </a:rPr>
            <a:t>3,845</a:t>
          </a:r>
          <a:r>
            <a:rPr kumimoji="1" lang="ja-JP" altLang="en-US" sz="1200">
              <a:latin typeface="ＭＳ Ｐゴシック" panose="020B0600070205080204" pitchFamily="50" charset="-128"/>
              <a:ea typeface="ＭＳ Ｐゴシック" panose="020B0600070205080204" pitchFamily="50" charset="-128"/>
            </a:rPr>
            <a:t>円増加している。今後は、大型整備事業の実施に伴い借り入れた市債の償還が始まることから、更なる公債費負担の増加が見込まれる。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公共施設等の老朽化による改修等大型事業が予定されており、普通建設事業の増加に加え、公債費の増加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106,842
105,616
510.04
57,661,953
53,822,004
3,798,390
29,453,096
61,639,045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34</xdr:row>
      <xdr:rowOff>50437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25160"/>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54792</xdr:rowOff>
    </xdr:from>
    <xdr:to>
      <xdr:col>19</xdr:col>
      <xdr:colOff>177800</xdr:colOff>
      <xdr:row>33</xdr:row>
      <xdr:rowOff>67310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41192"/>
          <a:ext cx="8890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74204</xdr:rowOff>
    </xdr:from>
    <xdr:to>
      <xdr:col>20</xdr:col>
      <xdr:colOff>38100</xdr:colOff>
      <xdr:row>34</xdr:row>
      <xdr:rowOff>4354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166931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5806</xdr:rowOff>
    </xdr:from>
    <xdr:to>
      <xdr:col>15</xdr:col>
      <xdr:colOff>50800</xdr:colOff>
      <xdr:row>32</xdr:row>
      <xdr:rowOff>54792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22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135708</xdr:rowOff>
    </xdr:from>
    <xdr:to>
      <xdr:col>15</xdr:col>
      <xdr:colOff>101600</xdr:colOff>
      <xdr:row>33</xdr:row>
      <xdr:rowOff>65858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56985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135890</xdr:rowOff>
    </xdr:from>
    <xdr:to>
      <xdr:col>10</xdr:col>
      <xdr:colOff>114300</xdr:colOff>
      <xdr:row>32</xdr:row>
      <xdr:rowOff>5806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508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156392</xdr:rowOff>
    </xdr:from>
    <xdr:to>
      <xdr:col>10</xdr:col>
      <xdr:colOff>165100</xdr:colOff>
      <xdr:row>33</xdr:row>
      <xdr:rowOff>86542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77669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136797</xdr:rowOff>
    </xdr:from>
    <xdr:to>
      <xdr:col>6</xdr:col>
      <xdr:colOff>38100</xdr:colOff>
      <xdr:row>33</xdr:row>
      <xdr:rowOff>66947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58074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171087</xdr:rowOff>
    </xdr:from>
    <xdr:to>
      <xdr:col>24</xdr:col>
      <xdr:colOff>114300</xdr:colOff>
      <xdr:row>34</xdr:row>
      <xdr:rowOff>101237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22514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3992</xdr:rowOff>
    </xdr:from>
    <xdr:to>
      <xdr:col>15</xdr:col>
      <xdr:colOff>101600</xdr:colOff>
      <xdr:row>32</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122119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126456</xdr:rowOff>
    </xdr:from>
    <xdr:to>
      <xdr:col>10</xdr:col>
      <xdr:colOff>165100</xdr:colOff>
      <xdr:row>32</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73133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85090</xdr:rowOff>
    </xdr:from>
    <xdr:to>
      <xdr:col>6</xdr:col>
      <xdr:colOff>38100</xdr:colOff>
      <xdr:row>32</xdr:row>
      <xdr:rowOff>15240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31767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113716</xdr:rowOff>
    </xdr:from>
    <xdr:to>
      <xdr:col>24</xdr:col>
      <xdr:colOff>63500</xdr:colOff>
      <xdr:row>56</xdr:row>
      <xdr:rowOff>63304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857666"/>
          <a:ext cx="838200" cy="8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113716</xdr:rowOff>
    </xdr:from>
    <xdr:to>
      <xdr:col>19</xdr:col>
      <xdr:colOff>177800</xdr:colOff>
      <xdr:row>57</xdr:row>
      <xdr:rowOff>5338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857666"/>
          <a:ext cx="889000" cy="9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68866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5338</xdr:rowOff>
    </xdr:from>
    <xdr:to>
      <xdr:col>15</xdr:col>
      <xdr:colOff>50800</xdr:colOff>
      <xdr:row>57</xdr:row>
      <xdr:rowOff>110613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77988"/>
          <a:ext cx="889000" cy="1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159061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90670</xdr:rowOff>
    </xdr:from>
    <xdr:to>
      <xdr:col>10</xdr:col>
      <xdr:colOff>114300</xdr:colOff>
      <xdr:row>57</xdr:row>
      <xdr:rowOff>110613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863320"/>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12504</xdr:rowOff>
    </xdr:from>
    <xdr:to>
      <xdr:col>24</xdr:col>
      <xdr:colOff>114300</xdr:colOff>
      <xdr:row>56</xdr:row>
      <xdr:rowOff>114104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35381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62916</xdr:rowOff>
    </xdr:from>
    <xdr:to>
      <xdr:col>20</xdr:col>
      <xdr:colOff>38100</xdr:colOff>
      <xdr:row>51</xdr:row>
      <xdr:rowOff>164516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155643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125988</xdr:rowOff>
    </xdr:from>
    <xdr:to>
      <xdr:col>15</xdr:col>
      <xdr:colOff>101600</xdr:colOff>
      <xdr:row>57</xdr:row>
      <xdr:rowOff>56138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59813</xdr:rowOff>
    </xdr:from>
    <xdr:to>
      <xdr:col>10</xdr:col>
      <xdr:colOff>165100</xdr:colOff>
      <xdr:row>57</xdr:row>
      <xdr:rowOff>161413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6490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39870</xdr:rowOff>
    </xdr:from>
    <xdr:to>
      <xdr:col>6</xdr:col>
      <xdr:colOff>38100</xdr:colOff>
      <xdr:row>57</xdr:row>
      <xdr:rowOff>141470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157997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5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114257</xdr:rowOff>
    </xdr:from>
    <xdr:to>
      <xdr:col>24</xdr:col>
      <xdr:colOff>62865</xdr:colOff>
      <xdr:row>77</xdr:row>
      <xdr:rowOff>149439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5757"/>
          <a:ext cx="1270" cy="1235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153266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149439</xdr:rowOff>
    </xdr:from>
    <xdr:to>
      <xdr:col>24</xdr:col>
      <xdr:colOff>152400</xdr:colOff>
      <xdr:row>77</xdr:row>
      <xdr:rowOff>149439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60934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9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114257</xdr:rowOff>
    </xdr:from>
    <xdr:to>
      <xdr:col>24</xdr:col>
      <xdr:colOff>152400</xdr:colOff>
      <xdr:row>70</xdr:row>
      <xdr:rowOff>114257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12347</xdr:rowOff>
    </xdr:from>
    <xdr:to>
      <xdr:col>24</xdr:col>
      <xdr:colOff>63500</xdr:colOff>
      <xdr:row>75</xdr:row>
      <xdr:rowOff>81567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356747"/>
          <a:ext cx="838200" cy="5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70116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91689</xdr:rowOff>
    </xdr:from>
    <xdr:to>
      <xdr:col>24</xdr:col>
      <xdr:colOff>114300</xdr:colOff>
      <xdr:row>75</xdr:row>
      <xdr:rowOff>21839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7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81567</xdr:rowOff>
    </xdr:from>
    <xdr:to>
      <xdr:col>19</xdr:col>
      <xdr:colOff>177800</xdr:colOff>
      <xdr:row>75</xdr:row>
      <xdr:rowOff>83716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403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153663</xdr:rowOff>
    </xdr:from>
    <xdr:to>
      <xdr:col>20</xdr:col>
      <xdr:colOff>38100</xdr:colOff>
      <xdr:row>72</xdr:row>
      <xdr:rowOff>83813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3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100340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10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83716</xdr:rowOff>
    </xdr:from>
    <xdr:to>
      <xdr:col>15</xdr:col>
      <xdr:colOff>50800</xdr:colOff>
      <xdr:row>76</xdr:row>
      <xdr:rowOff>116201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42466"/>
          <a:ext cx="889000" cy="2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48552</xdr:rowOff>
    </xdr:from>
    <xdr:to>
      <xdr:col>15</xdr:col>
      <xdr:colOff>101600</xdr:colOff>
      <xdr:row>73</xdr:row>
      <xdr:rowOff>150152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5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166679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33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103147</xdr:rowOff>
    </xdr:from>
    <xdr:to>
      <xdr:col>10</xdr:col>
      <xdr:colOff>114300</xdr:colOff>
      <xdr:row>76</xdr:row>
      <xdr:rowOff>116201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33347"/>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27178</xdr:rowOff>
    </xdr:from>
    <xdr:to>
      <xdr:col>10</xdr:col>
      <xdr:colOff>165100</xdr:colOff>
      <xdr:row>74</xdr:row>
      <xdr:rowOff>128778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1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145305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48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53650</xdr:rowOff>
    </xdr:from>
    <xdr:to>
      <xdr:col>6</xdr:col>
      <xdr:colOff>38100</xdr:colOff>
      <xdr:row>74</xdr:row>
      <xdr:rowOff>155250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132997</xdr:rowOff>
    </xdr:from>
    <xdr:to>
      <xdr:col>24</xdr:col>
      <xdr:colOff>114300</xdr:colOff>
      <xdr:row>72</xdr:row>
      <xdr:rowOff>63147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155874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30767</xdr:rowOff>
    </xdr:from>
    <xdr:to>
      <xdr:col>20</xdr:col>
      <xdr:colOff>38100</xdr:colOff>
      <xdr:row>75</xdr:row>
      <xdr:rowOff>132367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8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32916</xdr:rowOff>
    </xdr:from>
    <xdr:to>
      <xdr:col>15</xdr:col>
      <xdr:colOff>101600</xdr:colOff>
      <xdr:row>75</xdr:row>
      <xdr:rowOff>134516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125643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65401</xdr:rowOff>
    </xdr:from>
    <xdr:to>
      <xdr:col>10</xdr:col>
      <xdr:colOff>165100</xdr:colOff>
      <xdr:row>76</xdr:row>
      <xdr:rowOff>167001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158128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8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52347</xdr:rowOff>
    </xdr:from>
    <xdr:to>
      <xdr:col>6</xdr:col>
      <xdr:colOff>38100</xdr:colOff>
      <xdr:row>76</xdr:row>
      <xdr:rowOff>153947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145074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7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164712</xdr:rowOff>
    </xdr:from>
    <xdr:to>
      <xdr:col>24</xdr:col>
      <xdr:colOff>63500</xdr:colOff>
      <xdr:row>98</xdr:row>
      <xdr:rowOff>49155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3912"/>
          <a:ext cx="838200" cy="2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57919</xdr:rowOff>
    </xdr:from>
    <xdr:to>
      <xdr:col>19</xdr:col>
      <xdr:colOff>177800</xdr:colOff>
      <xdr:row>98</xdr:row>
      <xdr:rowOff>49155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45669"/>
          <a:ext cx="889000" cy="50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92100</xdr:rowOff>
    </xdr:from>
    <xdr:to>
      <xdr:col>20</xdr:col>
      <xdr:colOff>38100</xdr:colOff>
      <xdr:row>97</xdr:row>
      <xdr:rowOff>22250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57919</xdr:rowOff>
    </xdr:from>
    <xdr:to>
      <xdr:col>15</xdr:col>
      <xdr:colOff>50800</xdr:colOff>
      <xdr:row>98</xdr:row>
      <xdr:rowOff>82417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45669"/>
          <a:ext cx="889000" cy="5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143326</xdr:rowOff>
    </xdr:from>
    <xdr:to>
      <xdr:col>15</xdr:col>
      <xdr:colOff>101600</xdr:colOff>
      <xdr:row>97</xdr:row>
      <xdr:rowOff>73476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64603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82417</xdr:rowOff>
    </xdr:from>
    <xdr:to>
      <xdr:col>10</xdr:col>
      <xdr:colOff>114300</xdr:colOff>
      <xdr:row>98</xdr:row>
      <xdr:rowOff>121965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451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18262</xdr:rowOff>
    </xdr:from>
    <xdr:to>
      <xdr:col>10</xdr:col>
      <xdr:colOff>165100</xdr:colOff>
      <xdr:row>97</xdr:row>
      <xdr:rowOff>119862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136389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47467</xdr:rowOff>
    </xdr:from>
    <xdr:to>
      <xdr:col>6</xdr:col>
      <xdr:colOff>38100</xdr:colOff>
      <xdr:row>97</xdr:row>
      <xdr:rowOff>149067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165594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113912</xdr:rowOff>
    </xdr:from>
    <xdr:to>
      <xdr:col>24</xdr:col>
      <xdr:colOff>114300</xdr:colOff>
      <xdr:row>97</xdr:row>
      <xdr:rowOff>44062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169805</xdr:rowOff>
    </xdr:from>
    <xdr:to>
      <xdr:col>20</xdr:col>
      <xdr:colOff>38100</xdr:colOff>
      <xdr:row>98</xdr:row>
      <xdr:rowOff>99955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91082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7119</xdr:rowOff>
    </xdr:from>
    <xdr:to>
      <xdr:col>15</xdr:col>
      <xdr:colOff>101600</xdr:colOff>
      <xdr:row>95</xdr:row>
      <xdr:rowOff>108719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125246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31617</xdr:rowOff>
    </xdr:from>
    <xdr:to>
      <xdr:col>10</xdr:col>
      <xdr:colOff>165100</xdr:colOff>
      <xdr:row>98</xdr:row>
      <xdr:rowOff>133217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124344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71165</xdr:rowOff>
    </xdr:from>
    <xdr:to>
      <xdr:col>6</xdr:col>
      <xdr:colOff>38100</xdr:colOff>
      <xdr:row>99</xdr:row>
      <xdr:rowOff>1315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163892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106781</xdr:rowOff>
    </xdr:from>
    <xdr:to>
      <xdr:col>55</xdr:col>
      <xdr:colOff>0</xdr:colOff>
      <xdr:row>37</xdr:row>
      <xdr:rowOff>152227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50431"/>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131287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5043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134712</xdr:rowOff>
    </xdr:from>
    <xdr:to>
      <xdr:col>50</xdr:col>
      <xdr:colOff>165100</xdr:colOff>
      <xdr:row>38</xdr:row>
      <xdr:rowOff>64861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83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55988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5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131287</xdr:rowOff>
    </xdr:from>
    <xdr:to>
      <xdr:col>45</xdr:col>
      <xdr:colOff>177800</xdr:colOff>
      <xdr:row>37</xdr:row>
      <xdr:rowOff>132476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7493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127396</xdr:rowOff>
    </xdr:from>
    <xdr:to>
      <xdr:col>46</xdr:col>
      <xdr:colOff>38100</xdr:colOff>
      <xdr:row>38</xdr:row>
      <xdr:rowOff>57546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48673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5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130465</xdr:rowOff>
    </xdr:from>
    <xdr:to>
      <xdr:col>41</xdr:col>
      <xdr:colOff>50800</xdr:colOff>
      <xdr:row>37</xdr:row>
      <xdr:rowOff>132476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41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127671</xdr:rowOff>
    </xdr:from>
    <xdr:to>
      <xdr:col>41</xdr:col>
      <xdr:colOff>101600</xdr:colOff>
      <xdr:row>38</xdr:row>
      <xdr:rowOff>57821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48948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56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123099</xdr:rowOff>
    </xdr:from>
    <xdr:to>
      <xdr:col>36</xdr:col>
      <xdr:colOff>165100</xdr:colOff>
      <xdr:row>38</xdr:row>
      <xdr:rowOff>53249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6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44376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5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101427</xdr:rowOff>
    </xdr:from>
    <xdr:to>
      <xdr:col>55</xdr:col>
      <xdr:colOff>50800</xdr:colOff>
      <xdr:row>38</xdr:row>
      <xdr:rowOff>31577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79854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2658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80487</xdr:rowOff>
    </xdr:from>
    <xdr:to>
      <xdr:col>46</xdr:col>
      <xdr:colOff>38100</xdr:colOff>
      <xdr:row>38</xdr:row>
      <xdr:rowOff>10637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27164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81676</xdr:rowOff>
    </xdr:from>
    <xdr:to>
      <xdr:col>41</xdr:col>
      <xdr:colOff>101600</xdr:colOff>
      <xdr:row>38</xdr:row>
      <xdr:rowOff>11826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28353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79665</xdr:rowOff>
    </xdr:from>
    <xdr:to>
      <xdr:col>36</xdr:col>
      <xdr:colOff>165100</xdr:colOff>
      <xdr:row>38</xdr:row>
      <xdr:rowOff>9815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26342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98598</xdr:rowOff>
    </xdr:from>
    <xdr:to>
      <xdr:col>55</xdr:col>
      <xdr:colOff>0</xdr:colOff>
      <xdr:row>54</xdr:row>
      <xdr:rowOff>139243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56898"/>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139243</xdr:rowOff>
    </xdr:from>
    <xdr:to>
      <xdr:col>50</xdr:col>
      <xdr:colOff>114300</xdr:colOff>
      <xdr:row>54</xdr:row>
      <xdr:rowOff>139334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9754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133345</xdr:rowOff>
    </xdr:from>
    <xdr:to>
      <xdr:col>45</xdr:col>
      <xdr:colOff>177800</xdr:colOff>
      <xdr:row>54</xdr:row>
      <xdr:rowOff>139334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91645"/>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116383</xdr:rowOff>
    </xdr:from>
    <xdr:to>
      <xdr:col>41</xdr:col>
      <xdr:colOff>50800</xdr:colOff>
      <xdr:row>54</xdr:row>
      <xdr:rowOff>133345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031783"/>
          <a:ext cx="889000" cy="3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133621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47798</xdr:rowOff>
    </xdr:from>
    <xdr:to>
      <xdr:col>55</xdr:col>
      <xdr:colOff>50800</xdr:colOff>
      <xdr:row>54</xdr:row>
      <xdr:rowOff>149398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70675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88443</xdr:rowOff>
    </xdr:from>
    <xdr:to>
      <xdr:col>50</xdr:col>
      <xdr:colOff>165100</xdr:colOff>
      <xdr:row>55</xdr:row>
      <xdr:rowOff>18593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88534</xdr:rowOff>
    </xdr:from>
    <xdr:to>
      <xdr:col>46</xdr:col>
      <xdr:colOff>38100</xdr:colOff>
      <xdr:row>55</xdr:row>
      <xdr:rowOff>18684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82545</xdr:rowOff>
    </xdr:from>
    <xdr:to>
      <xdr:col>41</xdr:col>
      <xdr:colOff>101600</xdr:colOff>
      <xdr:row>55</xdr:row>
      <xdr:rowOff>12695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65583</xdr:rowOff>
    </xdr:from>
    <xdr:to>
      <xdr:col>36</xdr:col>
      <xdr:colOff>165100</xdr:colOff>
      <xdr:row>52</xdr:row>
      <xdr:rowOff>167183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12260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5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92151</xdr:rowOff>
    </xdr:from>
    <xdr:to>
      <xdr:col>55</xdr:col>
      <xdr:colOff>0</xdr:colOff>
      <xdr:row>75</xdr:row>
      <xdr:rowOff>130132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79451"/>
          <a:ext cx="838200" cy="20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130132</xdr:rowOff>
    </xdr:from>
    <xdr:to>
      <xdr:col>50</xdr:col>
      <xdr:colOff>114300</xdr:colOff>
      <xdr:row>76</xdr:row>
      <xdr:rowOff>12827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88882"/>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113164</xdr:rowOff>
    </xdr:from>
    <xdr:to>
      <xdr:col>50</xdr:col>
      <xdr:colOff>165100</xdr:colOff>
      <xdr:row>75</xdr:row>
      <xdr:rowOff>43314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0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59841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12827</xdr:rowOff>
    </xdr:from>
    <xdr:to>
      <xdr:col>45</xdr:col>
      <xdr:colOff>177800</xdr:colOff>
      <xdr:row>76</xdr:row>
      <xdr:rowOff>17171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430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71591</xdr:rowOff>
    </xdr:from>
    <xdr:to>
      <xdr:col>46</xdr:col>
      <xdr:colOff>38100</xdr:colOff>
      <xdr:row>77</xdr:row>
      <xdr:rowOff>1741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17171</xdr:rowOff>
    </xdr:from>
    <xdr:to>
      <xdr:col>41</xdr:col>
      <xdr:colOff>50800</xdr:colOff>
      <xdr:row>77</xdr:row>
      <xdr:rowOff>118506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7371"/>
          <a:ext cx="889000" cy="2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144418</xdr:rowOff>
    </xdr:from>
    <xdr:to>
      <xdr:col>41</xdr:col>
      <xdr:colOff>101600</xdr:colOff>
      <xdr:row>77</xdr:row>
      <xdr:rowOff>74568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65695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137722</xdr:rowOff>
    </xdr:from>
    <xdr:to>
      <xdr:col>36</xdr:col>
      <xdr:colOff>165100</xdr:colOff>
      <xdr:row>77</xdr:row>
      <xdr:rowOff>67872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84400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41351</xdr:rowOff>
    </xdr:from>
    <xdr:to>
      <xdr:col>55</xdr:col>
      <xdr:colOff>50800</xdr:colOff>
      <xdr:row>74</xdr:row>
      <xdr:rowOff>142951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64228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79332</xdr:rowOff>
    </xdr:from>
    <xdr:to>
      <xdr:col>50</xdr:col>
      <xdr:colOff>165100</xdr:colOff>
      <xdr:row>76</xdr:row>
      <xdr:rowOff>9482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133477</xdr:rowOff>
    </xdr:from>
    <xdr:to>
      <xdr:col>46</xdr:col>
      <xdr:colOff>38100</xdr:colOff>
      <xdr:row>76</xdr:row>
      <xdr:rowOff>63627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80154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137820</xdr:rowOff>
    </xdr:from>
    <xdr:to>
      <xdr:col>41</xdr:col>
      <xdr:colOff>101600</xdr:colOff>
      <xdr:row>76</xdr:row>
      <xdr:rowOff>67971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6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84497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67706</xdr:rowOff>
    </xdr:from>
    <xdr:to>
      <xdr:col>36</xdr:col>
      <xdr:colOff>165100</xdr:colOff>
      <xdr:row>77</xdr:row>
      <xdr:rowOff>169306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160433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21296</xdr:rowOff>
    </xdr:from>
    <xdr:to>
      <xdr:col>55</xdr:col>
      <xdr:colOff>0</xdr:colOff>
      <xdr:row>98</xdr:row>
      <xdr:rowOff>59381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3396"/>
          <a:ext cx="8382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165410</xdr:rowOff>
    </xdr:from>
    <xdr:to>
      <xdr:col>50</xdr:col>
      <xdr:colOff>114300</xdr:colOff>
      <xdr:row>98</xdr:row>
      <xdr:rowOff>21296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6060"/>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156741</xdr:rowOff>
    </xdr:from>
    <xdr:to>
      <xdr:col>50</xdr:col>
      <xdr:colOff>165100</xdr:colOff>
      <xdr:row>98</xdr:row>
      <xdr:rowOff>86891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78018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145594</xdr:rowOff>
    </xdr:from>
    <xdr:to>
      <xdr:col>45</xdr:col>
      <xdr:colOff>177800</xdr:colOff>
      <xdr:row>97</xdr:row>
      <xdr:rowOff>165410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76244"/>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164162</xdr:rowOff>
    </xdr:from>
    <xdr:to>
      <xdr:col>46</xdr:col>
      <xdr:colOff>38100</xdr:colOff>
      <xdr:row>98</xdr:row>
      <xdr:rowOff>94312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9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85439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145594</xdr:rowOff>
    </xdr:from>
    <xdr:to>
      <xdr:col>41</xdr:col>
      <xdr:colOff>50800</xdr:colOff>
      <xdr:row>97</xdr:row>
      <xdr:rowOff>154273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6244"/>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156200</xdr:rowOff>
    </xdr:from>
    <xdr:to>
      <xdr:col>41</xdr:col>
      <xdr:colOff>101600</xdr:colOff>
      <xdr:row>98</xdr:row>
      <xdr:rowOff>86350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8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77477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151754</xdr:rowOff>
    </xdr:from>
    <xdr:to>
      <xdr:col>36</xdr:col>
      <xdr:colOff>165100</xdr:colOff>
      <xdr:row>98</xdr:row>
      <xdr:rowOff>81904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73031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8581</xdr:rowOff>
    </xdr:from>
    <xdr:to>
      <xdr:col>55</xdr:col>
      <xdr:colOff>50800</xdr:colOff>
      <xdr:row>98</xdr:row>
      <xdr:rowOff>110181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141946</xdr:rowOff>
    </xdr:from>
    <xdr:to>
      <xdr:col>50</xdr:col>
      <xdr:colOff>165100</xdr:colOff>
      <xdr:row>98</xdr:row>
      <xdr:rowOff>72096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88623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114610</xdr:rowOff>
    </xdr:from>
    <xdr:to>
      <xdr:col>46</xdr:col>
      <xdr:colOff>38100</xdr:colOff>
      <xdr:row>98</xdr:row>
      <xdr:rowOff>44760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61287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94794</xdr:rowOff>
    </xdr:from>
    <xdr:to>
      <xdr:col>41</xdr:col>
      <xdr:colOff>101600</xdr:colOff>
      <xdr:row>98</xdr:row>
      <xdr:rowOff>24944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41471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103473</xdr:rowOff>
    </xdr:from>
    <xdr:to>
      <xdr:col>36</xdr:col>
      <xdr:colOff>165100</xdr:colOff>
      <xdr:row>98</xdr:row>
      <xdr:rowOff>33623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50150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163170</xdr:rowOff>
    </xdr:from>
    <xdr:to>
      <xdr:col>85</xdr:col>
      <xdr:colOff>127000</xdr:colOff>
      <xdr:row>38</xdr:row>
      <xdr:rowOff>19685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6820"/>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69291</xdr:rowOff>
    </xdr:from>
    <xdr:to>
      <xdr:col>81</xdr:col>
      <xdr:colOff>50800</xdr:colOff>
      <xdr:row>38</xdr:row>
      <xdr:rowOff>19685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12941"/>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69291</xdr:rowOff>
    </xdr:from>
    <xdr:to>
      <xdr:col>76</xdr:col>
      <xdr:colOff>114300</xdr:colOff>
      <xdr:row>37</xdr:row>
      <xdr:rowOff>76454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12941"/>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35560</xdr:rowOff>
    </xdr:from>
    <xdr:to>
      <xdr:col>76</xdr:col>
      <xdr:colOff>165100</xdr:colOff>
      <xdr:row>36</xdr:row>
      <xdr:rowOff>137160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153687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76454</xdr:rowOff>
    </xdr:from>
    <xdr:to>
      <xdr:col>71</xdr:col>
      <xdr:colOff>177800</xdr:colOff>
      <xdr:row>37</xdr:row>
      <xdr:rowOff>116764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20104"/>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31674</xdr:rowOff>
    </xdr:from>
    <xdr:to>
      <xdr:col>72</xdr:col>
      <xdr:colOff>38100</xdr:colOff>
      <xdr:row>36</xdr:row>
      <xdr:rowOff>133274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149801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95377</xdr:rowOff>
    </xdr:from>
    <xdr:to>
      <xdr:col>67</xdr:col>
      <xdr:colOff>101600</xdr:colOff>
      <xdr:row>37</xdr:row>
      <xdr:rowOff>25527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42054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112369</xdr:rowOff>
    </xdr:from>
    <xdr:to>
      <xdr:col>85</xdr:col>
      <xdr:colOff>177800</xdr:colOff>
      <xdr:row>38</xdr:row>
      <xdr:rowOff>42520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90796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140335</xdr:rowOff>
    </xdr:from>
    <xdr:to>
      <xdr:col>81</xdr:col>
      <xdr:colOff>101600</xdr:colOff>
      <xdr:row>38</xdr:row>
      <xdr:rowOff>70485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61612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18491</xdr:rowOff>
    </xdr:from>
    <xdr:to>
      <xdr:col>76</xdr:col>
      <xdr:colOff>165100</xdr:colOff>
      <xdr:row>37</xdr:row>
      <xdr:rowOff>120091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111218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25654</xdr:rowOff>
    </xdr:from>
    <xdr:to>
      <xdr:col>72</xdr:col>
      <xdr:colOff>38100</xdr:colOff>
      <xdr:row>37</xdr:row>
      <xdr:rowOff>127254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118381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65964</xdr:rowOff>
    </xdr:from>
    <xdr:to>
      <xdr:col>67</xdr:col>
      <xdr:colOff>101600</xdr:colOff>
      <xdr:row>37</xdr:row>
      <xdr:rowOff>167563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158690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36242</xdr:rowOff>
    </xdr:from>
    <xdr:to>
      <xdr:col>85</xdr:col>
      <xdr:colOff>127000</xdr:colOff>
      <xdr:row>56</xdr:row>
      <xdr:rowOff>91760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3744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156714</xdr:rowOff>
    </xdr:from>
    <xdr:to>
      <xdr:col>81</xdr:col>
      <xdr:colOff>50800</xdr:colOff>
      <xdr:row>56</xdr:row>
      <xdr:rowOff>36242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15014"/>
          <a:ext cx="8890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156714</xdr:rowOff>
    </xdr:from>
    <xdr:to>
      <xdr:col>76</xdr:col>
      <xdr:colOff>114300</xdr:colOff>
      <xdr:row>56</xdr:row>
      <xdr:rowOff>88265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15014"/>
          <a:ext cx="889000" cy="2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157923</xdr:rowOff>
    </xdr:from>
    <xdr:to>
      <xdr:col>71</xdr:col>
      <xdr:colOff>177800</xdr:colOff>
      <xdr:row>56</xdr:row>
      <xdr:rowOff>88265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87673"/>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40960</xdr:rowOff>
    </xdr:from>
    <xdr:to>
      <xdr:col>85</xdr:col>
      <xdr:colOff>177800</xdr:colOff>
      <xdr:row>56</xdr:row>
      <xdr:rowOff>142560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19387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156892</xdr:rowOff>
    </xdr:from>
    <xdr:to>
      <xdr:col>81</xdr:col>
      <xdr:colOff>101600</xdr:colOff>
      <xdr:row>56</xdr:row>
      <xdr:rowOff>87042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78169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105914</xdr:rowOff>
    </xdr:from>
    <xdr:to>
      <xdr:col>76</xdr:col>
      <xdr:colOff>165100</xdr:colOff>
      <xdr:row>55</xdr:row>
      <xdr:rowOff>36064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27191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37465</xdr:rowOff>
    </xdr:from>
    <xdr:to>
      <xdr:col>72</xdr:col>
      <xdr:colOff>38100</xdr:colOff>
      <xdr:row>56</xdr:row>
      <xdr:rowOff>139065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130192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107123</xdr:rowOff>
    </xdr:from>
    <xdr:to>
      <xdr:col>67</xdr:col>
      <xdr:colOff>101600</xdr:colOff>
      <xdr:row>56</xdr:row>
      <xdr:rowOff>37273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28400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13855</xdr:rowOff>
    </xdr:from>
    <xdr:to>
      <xdr:col>85</xdr:col>
      <xdr:colOff>127000</xdr:colOff>
      <xdr:row>79</xdr:row>
      <xdr:rowOff>24637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5840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155169</xdr:rowOff>
    </xdr:from>
    <xdr:to>
      <xdr:col>81</xdr:col>
      <xdr:colOff>50800</xdr:colOff>
      <xdr:row>79</xdr:row>
      <xdr:rowOff>13855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28269"/>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355</xdr:rowOff>
    </xdr:from>
    <xdr:to>
      <xdr:col>81</xdr:col>
      <xdr:colOff>101600</xdr:colOff>
      <xdr:row>78</xdr:row>
      <xdr:rowOff>101955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118482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99543</xdr:rowOff>
    </xdr:from>
    <xdr:to>
      <xdr:col>76</xdr:col>
      <xdr:colOff>114300</xdr:colOff>
      <xdr:row>78</xdr:row>
      <xdr:rowOff>155169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2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19749</xdr:rowOff>
    </xdr:from>
    <xdr:to>
      <xdr:col>76</xdr:col>
      <xdr:colOff>165100</xdr:colOff>
      <xdr:row>78</xdr:row>
      <xdr:rowOff>121349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137876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99543</xdr:rowOff>
    </xdr:from>
    <xdr:to>
      <xdr:col>71</xdr:col>
      <xdr:colOff>177800</xdr:colOff>
      <xdr:row>78</xdr:row>
      <xdr:rowOff>162407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726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80023</xdr:rowOff>
    </xdr:from>
    <xdr:to>
      <xdr:col>72</xdr:col>
      <xdr:colOff>38100</xdr:colOff>
      <xdr:row>79</xdr:row>
      <xdr:rowOff>10173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95414</xdr:rowOff>
    </xdr:from>
    <xdr:to>
      <xdr:col>67</xdr:col>
      <xdr:colOff>101600</xdr:colOff>
      <xdr:row>79</xdr:row>
      <xdr:rowOff>25564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145287</xdr:rowOff>
    </xdr:from>
    <xdr:to>
      <xdr:col>85</xdr:col>
      <xdr:colOff>177800</xdr:colOff>
      <xdr:row>79</xdr:row>
      <xdr:rowOff>75437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134505</xdr:rowOff>
    </xdr:from>
    <xdr:to>
      <xdr:col>81</xdr:col>
      <xdr:colOff>101600</xdr:colOff>
      <xdr:row>79</xdr:row>
      <xdr:rowOff>64655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55782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0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104369</xdr:rowOff>
    </xdr:from>
    <xdr:to>
      <xdr:col>76</xdr:col>
      <xdr:colOff>165100</xdr:colOff>
      <xdr:row>79</xdr:row>
      <xdr:rowOff>34519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25646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48743</xdr:rowOff>
    </xdr:from>
    <xdr:to>
      <xdr:col>72</xdr:col>
      <xdr:colOff>38100</xdr:colOff>
      <xdr:row>78</xdr:row>
      <xdr:rowOff>150343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166870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111607</xdr:rowOff>
    </xdr:from>
    <xdr:to>
      <xdr:col>67</xdr:col>
      <xdr:colOff>101600</xdr:colOff>
      <xdr:row>79</xdr:row>
      <xdr:rowOff>41757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32884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126169</xdr:rowOff>
    </xdr:from>
    <xdr:to>
      <xdr:col>85</xdr:col>
      <xdr:colOff>127000</xdr:colOff>
      <xdr:row>96</xdr:row>
      <xdr:rowOff>168025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85369"/>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168025</xdr:rowOff>
    </xdr:from>
    <xdr:to>
      <xdr:col>81</xdr:col>
      <xdr:colOff>50800</xdr:colOff>
      <xdr:row>97</xdr:row>
      <xdr:rowOff>29569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272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71548</xdr:rowOff>
    </xdr:from>
    <xdr:to>
      <xdr:col>81</xdr:col>
      <xdr:colOff>101600</xdr:colOff>
      <xdr:row>97</xdr:row>
      <xdr:rowOff>1698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29569</xdr:rowOff>
    </xdr:from>
    <xdr:to>
      <xdr:col>76</xdr:col>
      <xdr:colOff>114300</xdr:colOff>
      <xdr:row>97</xdr:row>
      <xdr:rowOff>31333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6021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63841</xdr:rowOff>
    </xdr:from>
    <xdr:to>
      <xdr:col>76</xdr:col>
      <xdr:colOff>165100</xdr:colOff>
      <xdr:row>96</xdr:row>
      <xdr:rowOff>165441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10518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31333</xdr:rowOff>
    </xdr:from>
    <xdr:to>
      <xdr:col>71</xdr:col>
      <xdr:colOff>177800</xdr:colOff>
      <xdr:row>97</xdr:row>
      <xdr:rowOff>43743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6198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54251</xdr:rowOff>
    </xdr:from>
    <xdr:to>
      <xdr:col>72</xdr:col>
      <xdr:colOff>38100</xdr:colOff>
      <xdr:row>96</xdr:row>
      <xdr:rowOff>155851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8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66312</xdr:rowOff>
    </xdr:from>
    <xdr:to>
      <xdr:col>67</xdr:col>
      <xdr:colOff>101600</xdr:colOff>
      <xdr:row>96</xdr:row>
      <xdr:rowOff>167912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2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75369</xdr:rowOff>
    </xdr:from>
    <xdr:to>
      <xdr:col>85</xdr:col>
      <xdr:colOff>177800</xdr:colOff>
      <xdr:row>97</xdr:row>
      <xdr:rowOff>5519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98246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117225</xdr:rowOff>
    </xdr:from>
    <xdr:to>
      <xdr:col>81</xdr:col>
      <xdr:colOff>101600</xdr:colOff>
      <xdr:row>97</xdr:row>
      <xdr:rowOff>47375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38502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150219</xdr:rowOff>
    </xdr:from>
    <xdr:to>
      <xdr:col>76</xdr:col>
      <xdr:colOff>165100</xdr:colOff>
      <xdr:row>97</xdr:row>
      <xdr:rowOff>80369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71496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151983</xdr:rowOff>
    </xdr:from>
    <xdr:to>
      <xdr:col>72</xdr:col>
      <xdr:colOff>38100</xdr:colOff>
      <xdr:row>97</xdr:row>
      <xdr:rowOff>82133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73260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164393</xdr:rowOff>
    </xdr:from>
    <xdr:to>
      <xdr:col>67</xdr:col>
      <xdr:colOff>101600</xdr:colOff>
      <xdr:row>97</xdr:row>
      <xdr:rowOff>94543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85670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45085</xdr:rowOff>
    </xdr:from>
    <xdr:to>
      <xdr:col>112</xdr:col>
      <xdr:colOff>38100</xdr:colOff>
      <xdr:row>38</xdr:row>
      <xdr:rowOff>146685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163212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3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17272</xdr:rowOff>
    </xdr:from>
    <xdr:to>
      <xdr:col>107</xdr:col>
      <xdr:colOff>101600</xdr:colOff>
      <xdr:row>38</xdr:row>
      <xdr:rowOff>118872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135399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129667</xdr:rowOff>
    </xdr:from>
    <xdr:to>
      <xdr:col>102</xdr:col>
      <xdr:colOff>165100</xdr:colOff>
      <xdr:row>39</xdr:row>
      <xdr:rowOff>59817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76344</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71772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80,518</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74,119</a:t>
          </a:r>
          <a:r>
            <a:rPr kumimoji="1" lang="ja-JP" altLang="en-US" sz="1300">
              <a:latin typeface="ＭＳ Ｐゴシック" panose="020B0600070205080204" pitchFamily="50" charset="-128"/>
              <a:ea typeface="ＭＳ Ｐゴシック" panose="020B0600070205080204" pitchFamily="50" charset="-128"/>
            </a:rPr>
            <a:t>円と大幅に減少している。主な要因としては、新型コロナウイルス感染症対策である特別定額給付金支給事業完了によるものである。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190,571</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25,528</a:t>
          </a:r>
          <a:r>
            <a:rPr kumimoji="1" lang="ja-JP" altLang="en-US" sz="1300">
              <a:latin typeface="ＭＳ Ｐゴシック" panose="020B0600070205080204" pitchFamily="50" charset="-128"/>
              <a:ea typeface="ＭＳ Ｐゴシック" panose="020B0600070205080204" pitchFamily="50" charset="-128"/>
            </a:rPr>
            <a:t>円増加している。また、衛生費は、住民一人あたり</a:t>
          </a:r>
          <a:r>
            <a:rPr kumimoji="1" lang="en-US" altLang="ja-JP" sz="1300">
              <a:latin typeface="ＭＳ Ｐゴシック" panose="020B0600070205080204" pitchFamily="50" charset="-128"/>
              <a:ea typeface="ＭＳ Ｐゴシック" panose="020B0600070205080204" pitchFamily="50" charset="-128"/>
            </a:rPr>
            <a:t>40,687</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11,934</a:t>
          </a:r>
          <a:r>
            <a:rPr kumimoji="1" lang="ja-JP" altLang="en-US" sz="1300">
              <a:latin typeface="ＭＳ Ｐゴシック" panose="020B0600070205080204" pitchFamily="50" charset="-128"/>
              <a:ea typeface="ＭＳ Ｐゴシック" panose="020B0600070205080204" pitchFamily="50" charset="-128"/>
            </a:rPr>
            <a:t>円増加している。その他にも、商工費は、住民一人あたり</a:t>
          </a:r>
          <a:r>
            <a:rPr kumimoji="1" lang="en-US" altLang="ja-JP" sz="1300">
              <a:latin typeface="ＭＳ Ｐゴシック" panose="020B0600070205080204" pitchFamily="50" charset="-128"/>
              <a:ea typeface="ＭＳ Ｐゴシック" panose="020B0600070205080204" pitchFamily="50" charset="-128"/>
            </a:rPr>
            <a:t>26,456</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6,413</a:t>
          </a:r>
          <a:r>
            <a:rPr kumimoji="1" lang="ja-JP" altLang="en-US" sz="1300">
              <a:latin typeface="ＭＳ Ｐゴシック" panose="020B0600070205080204" pitchFamily="50" charset="-128"/>
              <a:ea typeface="ＭＳ Ｐゴシック" panose="020B0600070205080204" pitchFamily="50" charset="-128"/>
            </a:rPr>
            <a:t>円増加している。これらの主な要因としては、子育て世帯臨時特別給付金支給事業や新型コロナウイルスワクチン接種事業の実施といった新型コロナウイルス感染症対策事業の実施によるものである。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41,081</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9,996</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円減少している。主な要因としては、（仮称）新泉町団地整備事業の工事完了にるものである。</a:t>
          </a:r>
        </a:p>
        <a:p>
          <a:r>
            <a:rPr kumimoji="1" lang="ja-JP" altLang="en-US" sz="1300">
              <a:latin typeface="ＭＳ Ｐゴシック" panose="020B0600070205080204" pitchFamily="50" charset="-128"/>
              <a:ea typeface="ＭＳ Ｐゴシック" panose="020B0600070205080204" pitchFamily="50" charset="-128"/>
            </a:rPr>
            <a:t>今後、公共施設等の老朽化による改修等大型事業が予定されており、普通建設事業の増加に加え、公債費の増加が見込まれていることから、事業実施方法や事業規模の適正化、費用対効果を十分考慮し、歳入規模に見合った歳出の抑制を図り、持続可能な財政基盤の確立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％で前年度比</a:t>
          </a:r>
          <a:r>
            <a:rPr kumimoji="1" lang="en-US" altLang="ja-JP" sz="1300">
              <a:latin typeface="ＭＳ ゴシック" pitchFamily="49" charset="-128"/>
              <a:ea typeface="ＭＳ ゴシック" pitchFamily="49" charset="-128"/>
            </a:rPr>
            <a:t>1.91</a:t>
          </a:r>
          <a:r>
            <a:rPr kumimoji="1" lang="ja-JP" altLang="en-US" sz="1300">
              <a:latin typeface="ＭＳ ゴシック" pitchFamily="49" charset="-128"/>
              <a:ea typeface="ＭＳ ゴシック" pitchFamily="49" charset="-128"/>
            </a:rPr>
            <a:t>ポイントの増加となっている。</a:t>
          </a:r>
        </a:p>
        <a:p>
          <a:r>
            <a:rPr kumimoji="1" lang="ja-JP" altLang="en-US" sz="1300">
              <a:latin typeface="ＭＳ ゴシック" pitchFamily="49" charset="-128"/>
              <a:ea typeface="ＭＳ ゴシック" pitchFamily="49" charset="-128"/>
            </a:rPr>
            <a:t>　増加の主な要因は、令和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は、コロナの影響による減収を見込んでいた市税や地方消費税交付金を始めとする譲与税・交付金等について、結果として対前年度比では増加となったことや、普通交付税についても、国の補正予算による追加交付等もあり、大幅な増加となるなど、一般財源が見込みを上回る歳入とな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全会計において黒字決算または、歳入歳出同額となっており、収支の均衡が図られている。今後とも健全で安定した財政運営に努める。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40_&#38283;&#30330;\30_&#22577;&#21578;&#26360;&#12539;&#12459;&#12540;&#12489;&#39006;\23_&#22577;&#21578;&#26360;&#65288;13&#24180;&#24230;&#65289;\&#26032;&#22243;&#20307;&#24773;&#22577;&#35519;&#26619;\&#35500;&#26126;&#36039;&#26009;\&#12304;&#35500;&#26126;&#36039;&#26009;&#12305;&#22243;&#20307;&#24773;&#22577;&#35519;&#26619;&#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2577;&#21578;&#26360;&#65288;&#26360;&#24335;&#65289;\&#27507;&#20986;&#27604;&#36611;&#20998;&#26512;&#34920;\&#24066;&#21306;&#30010;&#26449;\APAHO251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100_&#22243;&#20307;&#24773;&#22577;&#35519;&#26619;\2013(test)\&#35373;&#3533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配布ファイルの構成"/>
      <sheetName val="団体変更調査"/>
      <sheetName val="2ｼｰﾄ目「施設変更調査」"/>
      <sheetName val="3ｼｰﾄ目「集計」"/>
      <sheetName val="全国集計ファイルの構成"/>
      <sheetName val="リスト定義"/>
      <sheetName val="団体"/>
      <sheetName val="団体 (変更箇所赤)"/>
      <sheetName val="施設変更調査"/>
      <sheetName val="施設"/>
      <sheetName val="施設変更調査_縦"/>
      <sheetName val="エラー"/>
      <sheetName val="集計"/>
      <sheetName val="施設変更調査シートについて"/>
      <sheetName val="ツール実行画面"/>
    </sheetNames>
    <sheetDataSet>
      <sheetData sheetId="0" refreshError="1"/>
      <sheetData sheetId="1" refreshError="1"/>
      <sheetData sheetId="2" refreshError="1"/>
      <sheetData sheetId="3" refreshError="1"/>
      <sheetData sheetId="4" refreshError="1"/>
      <sheetData sheetId="5" refreshError="1"/>
      <sheetData sheetId="6">
        <row r="2">
          <cell r="A2">
            <v>46</v>
          </cell>
        </row>
        <row r="3">
          <cell r="A3">
            <v>47</v>
          </cell>
        </row>
        <row r="5">
          <cell r="A5" t="str">
            <v>010</v>
          </cell>
        </row>
        <row r="6">
          <cell r="A6" t="str">
            <v>020</v>
          </cell>
        </row>
        <row r="7">
          <cell r="A7" t="str">
            <v>031</v>
          </cell>
        </row>
        <row r="8">
          <cell r="A8" t="str">
            <v>033</v>
          </cell>
        </row>
        <row r="9">
          <cell r="A9" t="str">
            <v>035</v>
          </cell>
        </row>
        <row r="10">
          <cell r="A10" t="str">
            <v>036</v>
          </cell>
        </row>
        <row r="11">
          <cell r="A11" t="str">
            <v>037</v>
          </cell>
        </row>
        <row r="12">
          <cell r="A12" t="str">
            <v>040</v>
          </cell>
        </row>
        <row r="13">
          <cell r="A13" t="str">
            <v>050</v>
          </cell>
        </row>
        <row r="14">
          <cell r="A14" t="str">
            <v>060</v>
          </cell>
        </row>
        <row r="15">
          <cell r="A15" t="str">
            <v>080</v>
          </cell>
        </row>
        <row r="16">
          <cell r="A16" t="str">
            <v>090</v>
          </cell>
        </row>
        <row r="17">
          <cell r="A17" t="str">
            <v>100</v>
          </cell>
        </row>
        <row r="18">
          <cell r="A18" t="str">
            <v>111</v>
          </cell>
        </row>
        <row r="19">
          <cell r="A19" t="str">
            <v>112</v>
          </cell>
        </row>
        <row r="20">
          <cell r="A20" t="str">
            <v>113</v>
          </cell>
        </row>
        <row r="21">
          <cell r="A21" t="str">
            <v>121</v>
          </cell>
        </row>
        <row r="22">
          <cell r="A22" t="str">
            <v>122</v>
          </cell>
        </row>
        <row r="23">
          <cell r="A23" t="str">
            <v>130</v>
          </cell>
        </row>
        <row r="24">
          <cell r="A24" t="str">
            <v>140</v>
          </cell>
        </row>
        <row r="25">
          <cell r="A25" t="str">
            <v>150</v>
          </cell>
        </row>
        <row r="26">
          <cell r="A26" t="str">
            <v>160</v>
          </cell>
        </row>
        <row r="27">
          <cell r="A27" t="str">
            <v>161</v>
          </cell>
        </row>
        <row r="28">
          <cell r="A28" t="str">
            <v>162</v>
          </cell>
        </row>
        <row r="29">
          <cell r="A29" t="str">
            <v>163</v>
          </cell>
        </row>
        <row r="30">
          <cell r="A30" t="str">
            <v>164</v>
          </cell>
        </row>
        <row r="31">
          <cell r="A31" t="str">
            <v>165</v>
          </cell>
        </row>
        <row r="32">
          <cell r="A32" t="str">
            <v>171</v>
          </cell>
        </row>
        <row r="33">
          <cell r="A33" t="str">
            <v>172</v>
          </cell>
        </row>
        <row r="34">
          <cell r="A34" t="str">
            <v>173</v>
          </cell>
        </row>
        <row r="35">
          <cell r="A35" t="str">
            <v>174</v>
          </cell>
        </row>
        <row r="36">
          <cell r="A36" t="str">
            <v>175</v>
          </cell>
        </row>
        <row r="37">
          <cell r="A37" t="str">
            <v>176</v>
          </cell>
        </row>
        <row r="38">
          <cell r="A38" t="str">
            <v>177</v>
          </cell>
        </row>
        <row r="39">
          <cell r="A39" t="str">
            <v>178</v>
          </cell>
        </row>
        <row r="40">
          <cell r="A40" t="str">
            <v>179</v>
          </cell>
        </row>
        <row r="41">
          <cell r="A41" t="str">
            <v>180</v>
          </cell>
        </row>
        <row r="42">
          <cell r="A42" t="str">
            <v>181</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シート"/>
      <sheetName val="データシート"/>
      <sheetName val="設定シート"/>
    </sheetNames>
    <sheetDataSet>
      <sheetData sheetId="0"/>
      <sheetData sheetId="1"/>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
      <sheetName val="団体変更調査（変更理由あり）"/>
      <sheetName val="団体変更調査 (変更理由なし)"/>
      <sheetName val="施設"/>
      <sheetName val="施設情報調査"/>
      <sheetName val="Sheet2"/>
      <sheetName val="Sheet6"/>
    </sheetNames>
    <sheetDataSet>
      <sheetData sheetId="0"/>
      <sheetData sheetId="1" refreshError="1"/>
      <sheetData sheetId="2" refreshError="1"/>
      <sheetData sheetId="3"/>
      <sheetData sheetId="4" refreshError="1"/>
      <sheetData sheetId="5" refreshError="1"/>
      <sheetData sheetId="6">
        <row r="2">
          <cell r="A2" t="str">
            <v>01 市町村合併</v>
          </cell>
        </row>
        <row r="3">
          <cell r="A3" t="str">
            <v>02 事業開始</v>
          </cell>
        </row>
        <row r="4">
          <cell r="A4" t="str">
            <v>03 事業廃止</v>
          </cell>
        </row>
        <row r="5">
          <cell r="A5" t="str">
            <v>04 法適用→非適用</v>
          </cell>
        </row>
        <row r="6">
          <cell r="A6" t="str">
            <v>05 非適用→法適用</v>
          </cell>
        </row>
        <row r="7">
          <cell r="A7" t="str">
            <v>06 上水道→法適用(人口減)</v>
          </cell>
        </row>
        <row r="8">
          <cell r="A8" t="str">
            <v>07 簡易水道法適用→非適用</v>
          </cell>
        </row>
        <row r="9">
          <cell r="A9" t="str">
            <v>08 上水道と統合</v>
          </cell>
        </row>
        <row r="10">
          <cell r="A10" t="str">
            <v>09 統合を伴わない上水道化(人口増)</v>
          </cell>
        </row>
        <row r="11">
          <cell r="A11" t="str">
            <v>10 同一団体内の上水道事業と特別会計を同一化(事業の統合はしていない)</v>
          </cell>
        </row>
        <row r="12">
          <cell r="A12" t="str">
            <v>11 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1" sqref="B1:DI1"/>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57661953</v>
      </c>
      <c r="BO4" s="374"/>
      <c r="BP4" s="374"/>
      <c r="BQ4" s="374"/>
      <c r="BR4" s="374"/>
      <c r="BS4" s="374"/>
      <c r="BT4" s="374"/>
      <c r="BU4" s="375"/>
      <c r="BV4" s="373">
        <v>61731445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12.9</v>
      </c>
      <c r="CU4" s="380"/>
      <c r="CV4" s="380"/>
      <c r="CW4" s="380"/>
      <c r="CX4" s="380"/>
      <c r="CY4" s="380"/>
      <c r="CZ4" s="380"/>
      <c r="DA4" s="381"/>
      <c r="DB4" s="379">
        <v>11</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53822004</v>
      </c>
      <c r="BO5" s="411"/>
      <c r="BP5" s="411"/>
      <c r="BQ5" s="411"/>
      <c r="BR5" s="411"/>
      <c r="BS5" s="411"/>
      <c r="BT5" s="411"/>
      <c r="BU5" s="412"/>
      <c r="BV5" s="410">
        <v>58497217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82.4</v>
      </c>
      <c r="CU5" s="408"/>
      <c r="CV5" s="408"/>
      <c r="CW5" s="408"/>
      <c r="CX5" s="408"/>
      <c r="CY5" s="408"/>
      <c r="CZ5" s="408"/>
      <c r="DA5" s="409"/>
      <c r="DB5" s="407">
        <v>89.7</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3839949</v>
      </c>
      <c r="BO6" s="411"/>
      <c r="BP6" s="411"/>
      <c r="BQ6" s="411"/>
      <c r="BR6" s="411"/>
      <c r="BS6" s="411"/>
      <c r="BT6" s="411"/>
      <c r="BU6" s="412"/>
      <c r="BV6" s="410">
        <v>3234228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86.1</v>
      </c>
      <c r="CU6" s="448"/>
      <c r="CV6" s="448"/>
      <c r="CW6" s="448"/>
      <c r="CX6" s="448"/>
      <c r="CY6" s="448"/>
      <c r="CZ6" s="448"/>
      <c r="DA6" s="449"/>
      <c r="DB6" s="447">
        <v>94.4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41559</v>
      </c>
      <c r="BO7" s="411"/>
      <c r="BP7" s="411"/>
      <c r="BQ7" s="411"/>
      <c r="BR7" s="411"/>
      <c r="BS7" s="411"/>
      <c r="BT7" s="411"/>
      <c r="BU7" s="412"/>
      <c r="BV7" s="410">
        <v>176932</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29453096</v>
      </c>
      <c r="CU7" s="411"/>
      <c r="CV7" s="411"/>
      <c r="CW7" s="411"/>
      <c r="CX7" s="411"/>
      <c r="CY7" s="411"/>
      <c r="CZ7" s="411"/>
      <c r="DA7" s="412"/>
      <c r="DB7" s="410">
        <v>27819480</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102</v>
      </c>
      <c r="AV8" s="443"/>
      <c r="AW8" s="443"/>
      <c r="AX8" s="443"/>
      <c r="AY8" s="444" t="s">
        <v>109</v>
      </c>
      <c r="AZ8" s="445"/>
      <c r="BA8" s="445"/>
      <c r="BB8" s="445"/>
      <c r="BC8" s="445"/>
      <c r="BD8" s="445"/>
      <c r="BE8" s="445"/>
      <c r="BF8" s="445"/>
      <c r="BG8" s="445"/>
      <c r="BH8" s="445"/>
      <c r="BI8" s="445"/>
      <c r="BJ8" s="445"/>
      <c r="BK8" s="445"/>
      <c r="BL8" s="445"/>
      <c r="BM8" s="446"/>
      <c r="BN8" s="410">
        <v>3798390</v>
      </c>
      <c r="BO8" s="411"/>
      <c r="BP8" s="411"/>
      <c r="BQ8" s="411"/>
      <c r="BR8" s="411"/>
      <c r="BS8" s="411"/>
      <c r="BT8" s="411"/>
      <c r="BU8" s="412"/>
      <c r="BV8" s="410">
        <v>3057296</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0.64</v>
      </c>
      <c r="CU8" s="451"/>
      <c r="CV8" s="451"/>
      <c r="CW8" s="451"/>
      <c r="CX8" s="451"/>
      <c r="CY8" s="451"/>
      <c r="CZ8" s="451"/>
      <c r="DA8" s="452"/>
      <c r="DB8" s="450">
        <v>0.67</v>
      </c>
      <c r="DC8" s="451"/>
      <c r="DD8" s="451"/>
      <c r="DE8" s="451"/>
      <c r="DF8" s="451"/>
      <c r="DG8" s="451"/>
      <c r="DH8" s="451"/>
      <c r="DI8" s="452"/>
    </row>
    <row r="9" spans="1:119" ht="18.75" customHeight="1" thickBot="1" x14ac:dyDescent="0.25">
      <c r="A9" s="178"/>
      <c r="B9" s="404" t="s">
        <v>111</v>
      </c>
      <c r="C9" s="405"/>
      <c r="D9" s="405"/>
      <c r="E9" s="405"/>
      <c r="F9" s="405"/>
      <c r="G9" s="405"/>
      <c r="H9" s="405"/>
      <c r="I9" s="405"/>
      <c r="J9" s="405"/>
      <c r="K9" s="453"/>
      <c r="L9" s="454" t="s">
        <v>112</v>
      </c>
      <c r="M9" s="455"/>
      <c r="N9" s="455"/>
      <c r="O9" s="455"/>
      <c r="P9" s="455"/>
      <c r="Q9" s="456"/>
      <c r="R9" s="457">
        <v>104791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741094</v>
      </c>
      <c r="BO9" s="411"/>
      <c r="BP9" s="411"/>
      <c r="BQ9" s="411"/>
      <c r="BR9" s="411"/>
      <c r="BS9" s="411"/>
      <c r="BT9" s="411"/>
      <c r="BU9" s="412"/>
      <c r="BV9" s="410">
        <v>674485</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v>
      </c>
      <c r="CU9" s="408"/>
      <c r="CV9" s="408"/>
      <c r="CW9" s="408"/>
      <c r="CX9" s="408"/>
      <c r="CY9" s="408"/>
      <c r="CZ9" s="408"/>
      <c r="DA9" s="409"/>
      <c r="DB9" s="407">
        <v>12</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117</v>
      </c>
      <c r="M10" s="440"/>
      <c r="N10" s="440"/>
      <c r="O10" s="440"/>
      <c r="P10" s="440"/>
      <c r="Q10" s="441"/>
      <c r="R10" s="461">
        <v>108174</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2501268</v>
      </c>
      <c r="BO10" s="411"/>
      <c r="BP10" s="411"/>
      <c r="BQ10" s="411"/>
      <c r="BR10" s="411"/>
      <c r="BS10" s="411"/>
      <c r="BT10" s="411"/>
      <c r="BU10" s="412"/>
      <c r="BV10" s="410">
        <v>1002625</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106842</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102</v>
      </c>
      <c r="AV12" s="443"/>
      <c r="AW12" s="443"/>
      <c r="AX12" s="443"/>
      <c r="AY12" s="444" t="s">
        <v>135</v>
      </c>
      <c r="AZ12" s="445"/>
      <c r="BA12" s="445"/>
      <c r="BB12" s="445"/>
      <c r="BC12" s="445"/>
      <c r="BD12" s="445"/>
      <c r="BE12" s="445"/>
      <c r="BF12" s="445"/>
      <c r="BG12" s="445"/>
      <c r="BH12" s="445"/>
      <c r="BI12" s="445"/>
      <c r="BJ12" s="445"/>
      <c r="BK12" s="445"/>
      <c r="BL12" s="445"/>
      <c r="BM12" s="446"/>
      <c r="BN12" s="410">
        <v>1411348</v>
      </c>
      <c r="BO12" s="411"/>
      <c r="BP12" s="411"/>
      <c r="BQ12" s="411"/>
      <c r="BR12" s="411"/>
      <c r="BS12" s="411"/>
      <c r="BT12" s="411"/>
      <c r="BU12" s="412"/>
      <c r="BV12" s="410">
        <v>1500000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105616</v>
      </c>
      <c r="S13" s="495"/>
      <c r="T13" s="495"/>
      <c r="U13" s="495"/>
      <c r="V13" s="496"/>
      <c r="W13" s="426" t="s">
        <v>139</v>
      </c>
      <c r="X13" s="427"/>
      <c r="Y13" s="427"/>
      <c r="Z13" s="427"/>
      <c r="AA13" s="427"/>
      <c r="AB13" s="417"/>
      <c r="AC13" s="461">
        <v>3413</v>
      </c>
      <c r="AD13" s="462"/>
      <c r="AE13" s="462"/>
      <c r="AF13" s="462"/>
      <c r="AG13" s="504"/>
      <c r="AH13" s="461">
        <v>3811</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1831014</v>
      </c>
      <c r="BO13" s="411"/>
      <c r="BP13" s="411"/>
      <c r="BQ13" s="411"/>
      <c r="BR13" s="411"/>
      <c r="BS13" s="411"/>
      <c r="BT13" s="411"/>
      <c r="BU13" s="412"/>
      <c r="BV13" s="410">
        <v>177110</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6.5</v>
      </c>
      <c r="CU13" s="408"/>
      <c r="CV13" s="408"/>
      <c r="CW13" s="408"/>
      <c r="CX13" s="408"/>
      <c r="CY13" s="408"/>
      <c r="CZ13" s="408"/>
      <c r="DA13" s="409"/>
      <c r="DB13" s="407">
        <v>6.5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108025</v>
      </c>
      <c r="S14" s="495"/>
      <c r="T14" s="495"/>
      <c r="U14" s="495"/>
      <c r="V14" s="496"/>
      <c r="W14" s="400"/>
      <c r="X14" s="401"/>
      <c r="Y14" s="401"/>
      <c r="Z14" s="401"/>
      <c r="AA14" s="401"/>
      <c r="AB14" s="390"/>
      <c r="AC14" s="497">
        <v>7</v>
      </c>
      <c r="AD14" s="498"/>
      <c r="AE14" s="498"/>
      <c r="AF14" s="498"/>
      <c r="AG14" s="499"/>
      <c r="AH14" s="497">
        <v>7.7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55.1</v>
      </c>
      <c r="CU14" s="509"/>
      <c r="CV14" s="509"/>
      <c r="CW14" s="509"/>
      <c r="CX14" s="509"/>
      <c r="CY14" s="509"/>
      <c r="CZ14" s="509"/>
      <c r="DA14" s="510"/>
      <c r="DB14" s="508">
        <v>78.400000000000006</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106509</v>
      </c>
      <c r="S15" s="495"/>
      <c r="T15" s="495"/>
      <c r="U15" s="495"/>
      <c r="V15" s="496"/>
      <c r="W15" s="426" t="s">
        <v>147</v>
      </c>
      <c r="X15" s="427"/>
      <c r="Y15" s="427"/>
      <c r="Z15" s="427"/>
      <c r="AA15" s="427"/>
      <c r="AB15" s="417"/>
      <c r="AC15" s="461">
        <v>16006</v>
      </c>
      <c r="AD15" s="462"/>
      <c r="AE15" s="462"/>
      <c r="AF15" s="462"/>
      <c r="AG15" s="504"/>
      <c r="AH15" s="461">
        <v>16186</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14079232</v>
      </c>
      <c r="BO15" s="374"/>
      <c r="BP15" s="374"/>
      <c r="BQ15" s="374"/>
      <c r="BR15" s="374"/>
      <c r="BS15" s="374"/>
      <c r="BT15" s="374"/>
      <c r="BU15" s="375"/>
      <c r="BV15" s="373">
        <v>14805234</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32.799999999999997</v>
      </c>
      <c r="AD16" s="498"/>
      <c r="AE16" s="498"/>
      <c r="AF16" s="498"/>
      <c r="AG16" s="499"/>
      <c r="AH16" s="497">
        <v>32.5</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23319728</v>
      </c>
      <c r="BO16" s="411"/>
      <c r="BP16" s="411"/>
      <c r="BQ16" s="411"/>
      <c r="BR16" s="411"/>
      <c r="BS16" s="411"/>
      <c r="BT16" s="411"/>
      <c r="BU16" s="412"/>
      <c r="BV16" s="410">
        <v>22275179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29358</v>
      </c>
      <c r="AD17" s="462"/>
      <c r="AE17" s="462"/>
      <c r="AF17" s="462"/>
      <c r="AG17" s="504"/>
      <c r="AH17" s="461">
        <v>29752</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17870307</v>
      </c>
      <c r="BO17" s="411"/>
      <c r="BP17" s="411"/>
      <c r="BQ17" s="411"/>
      <c r="BR17" s="411"/>
      <c r="BS17" s="411"/>
      <c r="BT17" s="411"/>
      <c r="BU17" s="412"/>
      <c r="BV17" s="410">
        <v>18858291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157</v>
      </c>
      <c r="C18" s="453"/>
      <c r="D18" s="453"/>
      <c r="E18" s="533"/>
      <c r="F18" s="533"/>
      <c r="G18" s="533"/>
      <c r="H18" s="533"/>
      <c r="I18" s="533"/>
      <c r="J18" s="533"/>
      <c r="K18" s="533"/>
      <c r="L18" s="534">
        <v>510.04</v>
      </c>
      <c r="M18" s="534"/>
      <c r="N18" s="534"/>
      <c r="O18" s="534"/>
      <c r="P18" s="534"/>
      <c r="Q18" s="534"/>
      <c r="R18" s="535"/>
      <c r="S18" s="535"/>
      <c r="T18" s="535"/>
      <c r="U18" s="535"/>
      <c r="V18" s="536"/>
      <c r="W18" s="428"/>
      <c r="X18" s="429"/>
      <c r="Y18" s="429"/>
      <c r="Z18" s="429"/>
      <c r="AA18" s="429"/>
      <c r="AB18" s="420"/>
      <c r="AC18" s="537">
        <v>60.2</v>
      </c>
      <c r="AD18" s="538"/>
      <c r="AE18" s="538"/>
      <c r="AF18" s="538"/>
      <c r="AG18" s="539"/>
      <c r="AH18" s="537">
        <v>59.8</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24895239</v>
      </c>
      <c r="BO18" s="411"/>
      <c r="BP18" s="411"/>
      <c r="BQ18" s="411"/>
      <c r="BR18" s="411"/>
      <c r="BS18" s="411"/>
      <c r="BT18" s="411"/>
      <c r="BU18" s="412"/>
      <c r="BV18" s="410">
        <v>24858169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159</v>
      </c>
      <c r="C19" s="453"/>
      <c r="D19" s="453"/>
      <c r="E19" s="533"/>
      <c r="F19" s="533"/>
      <c r="G19" s="533"/>
      <c r="H19" s="533"/>
      <c r="I19" s="533"/>
      <c r="J19" s="533"/>
      <c r="K19" s="533"/>
      <c r="L19" s="541">
        <v>205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38135001</v>
      </c>
      <c r="BO19" s="411"/>
      <c r="BP19" s="411"/>
      <c r="BQ19" s="411"/>
      <c r="BR19" s="411"/>
      <c r="BS19" s="411"/>
      <c r="BT19" s="411"/>
      <c r="BU19" s="412"/>
      <c r="BV19" s="410">
        <v>35140153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161</v>
      </c>
      <c r="C20" s="453"/>
      <c r="D20" s="453"/>
      <c r="E20" s="533"/>
      <c r="F20" s="533"/>
      <c r="G20" s="533"/>
      <c r="H20" s="533"/>
      <c r="I20" s="533"/>
      <c r="J20" s="533"/>
      <c r="K20" s="533"/>
      <c r="L20" s="541">
        <v>45193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61639045</v>
      </c>
      <c r="BO22" s="374"/>
      <c r="BP22" s="374"/>
      <c r="BQ22" s="374"/>
      <c r="BR22" s="374"/>
      <c r="BS22" s="374"/>
      <c r="BT22" s="374"/>
      <c r="BU22" s="375"/>
      <c r="BV22" s="373">
        <v>62069599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41096846</v>
      </c>
      <c r="BO23" s="411"/>
      <c r="BP23" s="411"/>
      <c r="BQ23" s="411"/>
      <c r="BR23" s="411"/>
      <c r="BS23" s="411"/>
      <c r="BT23" s="411"/>
      <c r="BU23" s="412"/>
      <c r="BV23" s="410">
        <v>41118062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9130</v>
      </c>
      <c r="R24" s="462"/>
      <c r="S24" s="462"/>
      <c r="T24" s="462"/>
      <c r="U24" s="462"/>
      <c r="V24" s="504"/>
      <c r="W24" s="556"/>
      <c r="X24" s="557"/>
      <c r="Y24" s="558"/>
      <c r="Z24" s="460" t="s">
        <v>172</v>
      </c>
      <c r="AA24" s="440"/>
      <c r="AB24" s="440"/>
      <c r="AC24" s="440"/>
      <c r="AD24" s="440"/>
      <c r="AE24" s="440"/>
      <c r="AF24" s="440"/>
      <c r="AG24" s="441"/>
      <c r="AH24" s="461">
        <v>874</v>
      </c>
      <c r="AI24" s="462"/>
      <c r="AJ24" s="462"/>
      <c r="AK24" s="462"/>
      <c r="AL24" s="504"/>
      <c r="AM24" s="461">
        <v>2573056</v>
      </c>
      <c r="AN24" s="462"/>
      <c r="AO24" s="462"/>
      <c r="AP24" s="462"/>
      <c r="AQ24" s="462"/>
      <c r="AR24" s="504"/>
      <c r="AS24" s="461">
        <v>2944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40674349</v>
      </c>
      <c r="BO24" s="411"/>
      <c r="BP24" s="411"/>
      <c r="BQ24" s="411"/>
      <c r="BR24" s="411"/>
      <c r="BS24" s="411"/>
      <c r="BT24" s="411"/>
      <c r="BU24" s="412"/>
      <c r="BV24" s="410">
        <v>40702969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2</v>
      </c>
      <c r="M25" s="462"/>
      <c r="N25" s="462"/>
      <c r="O25" s="462"/>
      <c r="P25" s="504"/>
      <c r="Q25" s="461">
        <v>7210</v>
      </c>
      <c r="R25" s="462"/>
      <c r="S25" s="462"/>
      <c r="T25" s="462"/>
      <c r="U25" s="462"/>
      <c r="V25" s="504"/>
      <c r="W25" s="556"/>
      <c r="X25" s="557"/>
      <c r="Y25" s="558"/>
      <c r="Z25" s="460" t="s">
        <v>175</v>
      </c>
      <c r="AA25" s="440"/>
      <c r="AB25" s="440"/>
      <c r="AC25" s="440"/>
      <c r="AD25" s="440"/>
      <c r="AE25" s="440"/>
      <c r="AF25" s="440"/>
      <c r="AG25" s="441"/>
      <c r="AH25" s="461">
        <v>154</v>
      </c>
      <c r="AI25" s="462"/>
      <c r="AJ25" s="462"/>
      <c r="AK25" s="462"/>
      <c r="AL25" s="504"/>
      <c r="AM25" s="461">
        <v>425040</v>
      </c>
      <c r="AN25" s="462"/>
      <c r="AO25" s="462"/>
      <c r="AP25" s="462"/>
      <c r="AQ25" s="462"/>
      <c r="AR25" s="504"/>
      <c r="AS25" s="461">
        <v>2760</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9128918</v>
      </c>
      <c r="BO25" s="374"/>
      <c r="BP25" s="374"/>
      <c r="BQ25" s="374"/>
      <c r="BR25" s="374"/>
      <c r="BS25" s="374"/>
      <c r="BT25" s="374"/>
      <c r="BU25" s="375"/>
      <c r="BV25" s="373">
        <v>9677778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177</v>
      </c>
      <c r="F26" s="440"/>
      <c r="G26" s="440"/>
      <c r="H26" s="440"/>
      <c r="I26" s="440"/>
      <c r="J26" s="440"/>
      <c r="K26" s="441"/>
      <c r="L26" s="461">
        <v>1</v>
      </c>
      <c r="M26" s="462"/>
      <c r="N26" s="462"/>
      <c r="O26" s="462"/>
      <c r="P26" s="504"/>
      <c r="Q26" s="461">
        <v>6020</v>
      </c>
      <c r="R26" s="462"/>
      <c r="S26" s="462"/>
      <c r="T26" s="462"/>
      <c r="U26" s="462"/>
      <c r="V26" s="504"/>
      <c r="W26" s="556"/>
      <c r="X26" s="557"/>
      <c r="Y26" s="558"/>
      <c r="Z26" s="460" t="s">
        <v>178</v>
      </c>
      <c r="AA26" s="562"/>
      <c r="AB26" s="562"/>
      <c r="AC26" s="562"/>
      <c r="AD26" s="562"/>
      <c r="AE26" s="562"/>
      <c r="AF26" s="562"/>
      <c r="AG26" s="563"/>
      <c r="AH26" s="461">
        <v>41</v>
      </c>
      <c r="AI26" s="462"/>
      <c r="AJ26" s="462"/>
      <c r="AK26" s="462"/>
      <c r="AL26" s="504"/>
      <c r="AM26" s="461">
        <v>118162</v>
      </c>
      <c r="AN26" s="462"/>
      <c r="AO26" s="462"/>
      <c r="AP26" s="462"/>
      <c r="AQ26" s="462"/>
      <c r="AR26" s="504"/>
      <c r="AS26" s="461">
        <v>2882</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180</v>
      </c>
      <c r="F27" s="440"/>
      <c r="G27" s="440"/>
      <c r="H27" s="440"/>
      <c r="I27" s="440"/>
      <c r="J27" s="440"/>
      <c r="K27" s="441"/>
      <c r="L27" s="461">
        <v>1</v>
      </c>
      <c r="M27" s="462"/>
      <c r="N27" s="462"/>
      <c r="O27" s="462"/>
      <c r="P27" s="504"/>
      <c r="Q27" s="461">
        <v>4560</v>
      </c>
      <c r="R27" s="462"/>
      <c r="S27" s="462"/>
      <c r="T27" s="462"/>
      <c r="U27" s="462"/>
      <c r="V27" s="504"/>
      <c r="W27" s="556"/>
      <c r="X27" s="557"/>
      <c r="Y27" s="558"/>
      <c r="Z27" s="460" t="s">
        <v>181</v>
      </c>
      <c r="AA27" s="440"/>
      <c r="AB27" s="440"/>
      <c r="AC27" s="440"/>
      <c r="AD27" s="440"/>
      <c r="AE27" s="440"/>
      <c r="AF27" s="440"/>
      <c r="AG27" s="441"/>
      <c r="AH27" s="461">
        <v>14</v>
      </c>
      <c r="AI27" s="462"/>
      <c r="AJ27" s="462"/>
      <c r="AK27" s="462"/>
      <c r="AL27" s="504"/>
      <c r="AM27" s="461">
        <v>48604</v>
      </c>
      <c r="AN27" s="462"/>
      <c r="AO27" s="462"/>
      <c r="AP27" s="462"/>
      <c r="AQ27" s="462"/>
      <c r="AR27" s="504"/>
      <c r="AS27" s="461">
        <v>3472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1550243</v>
      </c>
      <c r="BO27" s="530"/>
      <c r="BP27" s="530"/>
      <c r="BQ27" s="530"/>
      <c r="BR27" s="530"/>
      <c r="BS27" s="530"/>
      <c r="BT27" s="530"/>
      <c r="BU27" s="531"/>
      <c r="BV27" s="529">
        <v>1550168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183</v>
      </c>
      <c r="F28" s="440"/>
      <c r="G28" s="440"/>
      <c r="H28" s="440"/>
      <c r="I28" s="440"/>
      <c r="J28" s="440"/>
      <c r="K28" s="441"/>
      <c r="L28" s="461">
        <v>1</v>
      </c>
      <c r="M28" s="462"/>
      <c r="N28" s="462"/>
      <c r="O28" s="462"/>
      <c r="P28" s="504"/>
      <c r="Q28" s="461">
        <v>3930</v>
      </c>
      <c r="R28" s="462"/>
      <c r="S28" s="462"/>
      <c r="T28" s="462"/>
      <c r="U28" s="462"/>
      <c r="V28" s="504"/>
      <c r="W28" s="556"/>
      <c r="X28" s="557"/>
      <c r="Y28" s="558"/>
      <c r="Z28" s="460" t="s">
        <v>184</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5645479</v>
      </c>
      <c r="BO28" s="374"/>
      <c r="BP28" s="374"/>
      <c r="BQ28" s="374"/>
      <c r="BR28" s="374"/>
      <c r="BS28" s="374"/>
      <c r="BT28" s="374"/>
      <c r="BU28" s="375"/>
      <c r="BV28" s="373">
        <v>4555559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186</v>
      </c>
      <c r="F29" s="440"/>
      <c r="G29" s="440"/>
      <c r="H29" s="440"/>
      <c r="I29" s="440"/>
      <c r="J29" s="440"/>
      <c r="K29" s="441"/>
      <c r="L29" s="461">
        <v>26</v>
      </c>
      <c r="M29" s="462"/>
      <c r="N29" s="462"/>
      <c r="O29" s="462"/>
      <c r="P29" s="504"/>
      <c r="Q29" s="461">
        <v>3660</v>
      </c>
      <c r="R29" s="462"/>
      <c r="S29" s="462"/>
      <c r="T29" s="462"/>
      <c r="U29" s="462"/>
      <c r="V29" s="504"/>
      <c r="W29" s="559"/>
      <c r="X29" s="560"/>
      <c r="Y29" s="561"/>
      <c r="Z29" s="460" t="s">
        <v>187</v>
      </c>
      <c r="AA29" s="440"/>
      <c r="AB29" s="440"/>
      <c r="AC29" s="440"/>
      <c r="AD29" s="440"/>
      <c r="AE29" s="440"/>
      <c r="AF29" s="440"/>
      <c r="AG29" s="441"/>
      <c r="AH29" s="461">
        <v>888</v>
      </c>
      <c r="AI29" s="462"/>
      <c r="AJ29" s="462"/>
      <c r="AK29" s="462"/>
      <c r="AL29" s="504"/>
      <c r="AM29" s="461">
        <v>2621660</v>
      </c>
      <c r="AN29" s="462"/>
      <c r="AO29" s="462"/>
      <c r="AP29" s="462"/>
      <c r="AQ29" s="462"/>
      <c r="AR29" s="504"/>
      <c r="AS29" s="461">
        <v>2952</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3314300</v>
      </c>
      <c r="BO29" s="411"/>
      <c r="BP29" s="411"/>
      <c r="BQ29" s="411"/>
      <c r="BR29" s="411"/>
      <c r="BS29" s="411"/>
      <c r="BT29" s="411"/>
      <c r="BU29" s="412"/>
      <c r="BV29" s="410">
        <v>2101995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94.4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4495114</v>
      </c>
      <c r="BO30" s="530"/>
      <c r="BP30" s="530"/>
      <c r="BQ30" s="530"/>
      <c r="BR30" s="530"/>
      <c r="BS30" s="530"/>
      <c r="BT30" s="530"/>
      <c r="BU30" s="531"/>
      <c r="BV30" s="529">
        <v>4544133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IF('各会計、関係団体の財政状況及び健全化判断比率'!B35="","",'各会計、関係団体の財政状況及び健全化判断比率'!B35)</f>
        <v>港湾上屋事業特別会計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愛媛県市町総合事務組合（消防補填事業分）</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西条市産業情報支援センター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ひうち地域振興整備事業特別会計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介護保険特別会計（介護保険事業勘定）</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IF('各会計、関係団体の財政状況及び健全化判断比率'!B36="","",'各会計、関係団体の財政状況及び健全化判断比率'!B36)</f>
        <v>小松地域交流事業特別会計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愛媛県市町総合事務組合（交通災害事業分）</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西条市スポーツ協会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土地開発事業特別会計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介護保険特別会計（介護サービス事業勘定）</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IF('各会計、関係団体の財政状況及び健全化判断比率'!B34="","",'各会計、関係団体の財政状況及び健全化判断比率'!B34)</f>
        <v>公共下水道事業会計</v>
      </c>
      <c r="AP36" s="601"/>
      <c r="AQ36" s="601"/>
      <c r="AR36" s="601"/>
      <c r="AS36" s="601"/>
      <c r="AT36" s="601"/>
      <c r="AU36" s="601"/>
      <c r="AV36" s="601"/>
      <c r="AW36" s="601"/>
      <c r="AX36" s="601"/>
      <c r="AY36" s="601"/>
      <c r="AZ36" s="601"/>
      <c r="BA36" s="601"/>
      <c r="BB36" s="601"/>
      <c r="BC36" s="601"/>
      <c r="BD36" s="178"/>
      <c r="BE36" s="600">
        <f t="shared" si="1"/>
        <v>14</v>
      </c>
      <c r="BF36" s="600"/>
      <c r="BG36" s="601" t="str">
        <f>IF('各会計、関係団体の財政状況及び健全化判断比率'!B37="","",'各会計、関係団体の財政状況及び健全化判断比率'!B37)</f>
        <v>本谷温泉事業特別会計</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愛媛県地方税滞納整理機構</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西条市土地開発公社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畑地かん水事業特別会計</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後期高齢者医療保険特別会計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愛媛県後期高齢者医療広域連合（一般会計）</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佐伯記念育英会</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愛媛県後期高齢者医療広域連合（後期高齢者医療特別会計）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ソラヤマいしづち</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600</v>
      </c>
    </row>
    <row r="54" spans="5:113" x14ac:dyDescent="0.2"/>
    <row r="55" spans="5:113" x14ac:dyDescent="0.2"/>
    <row r="56" spans="5:113" x14ac:dyDescent="0.2"/>
  </sheetData>
  <sheetProtection algorithmName="SHA-512" hashValue="aAL4WmUA8Ic0N3braAYEjso1WjZSxEK0JpDDDlJ70jqyDb2QIddQG541/B9KiTuRPLBGN2KNgLrDG2rid1wklA==" saltValue="Uubc68XdvZGefAmnuEMRT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election activeCell="C39" sqref="C38:E3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79" t="s">
        <v>563</v>
      </c>
      <c r="D34" s="1179"/>
      <c r="E34" s="1180"/>
      <c r="F34" s="32">
        <v>7.07</v>
      </c>
      <c r="G34" s="33">
        <v>9.0299999999999994</v>
      </c>
      <c r="H34" s="33">
        <v>8.74</v>
      </c>
      <c r="I34" s="33">
        <v>10.94</v>
      </c>
      <c r="J34" s="34">
        <v>12.85</v>
      </c>
      <c r="K34" s="22"/>
      <c r="L34" s="22"/>
      <c r="M34" s="22"/>
      <c r="N34" s="22"/>
      <c r="O34" s="22"/>
      <c r="P34" s="22"/>
    </row>
    <row r="35" spans="1:16" ht="39" customHeight="1" x14ac:dyDescent="0.2">
      <c r="A35" s="22"/>
      <c r="B35" s="35"/>
      <c r="C35" s="1173" t="s">
        <v>564</v>
      </c>
      <c r="D35" s="1174"/>
      <c r="E35" s="1175"/>
      <c r="F35" s="36">
        <v>5.58</v>
      </c>
      <c r="G35" s="37">
        <v>5.74</v>
      </c>
      <c r="H35" s="37">
        <v>5.95</v>
      </c>
      <c r="I35" s="37">
        <v>5.76</v>
      </c>
      <c r="J35" s="38">
        <v>5.31</v>
      </c>
      <c r="K35" s="22"/>
      <c r="L35" s="22"/>
      <c r="M35" s="22"/>
      <c r="N35" s="22"/>
      <c r="O35" s="22"/>
      <c r="P35" s="22"/>
    </row>
    <row r="36" spans="1:16" ht="39" customHeight="1" x14ac:dyDescent="0.2">
      <c r="A36" s="22"/>
      <c r="B36" s="35"/>
      <c r="C36" s="1173" t="s">
        <v>565</v>
      </c>
      <c r="D36" s="1174"/>
      <c r="E36" s="1175"/>
      <c r="F36" s="36">
        <v>0.6</v>
      </c>
      <c r="G36" s="37">
        <v>0.28000000000000003</v>
      </c>
      <c r="H36" s="37">
        <v>0.82</v>
      </c>
      <c r="I36" s="37">
        <v>0.52</v>
      </c>
      <c r="J36" s="38">
        <v>1.1399999999999999</v>
      </c>
      <c r="K36" s="22"/>
      <c r="L36" s="22"/>
      <c r="M36" s="22"/>
      <c r="N36" s="22"/>
      <c r="O36" s="22"/>
      <c r="P36" s="22"/>
    </row>
    <row r="37" spans="1:16" ht="39" customHeight="1" x14ac:dyDescent="0.2">
      <c r="A37" s="22"/>
      <c r="B37" s="35"/>
      <c r="C37" s="1173" t="s">
        <v>566</v>
      </c>
      <c r="D37" s="1174"/>
      <c r="E37" s="1175"/>
      <c r="F37" s="36" t="s">
        <v>514</v>
      </c>
      <c r="G37" s="37" t="s">
        <v>514</v>
      </c>
      <c r="H37" s="37" t="s">
        <v>514</v>
      </c>
      <c r="I37" s="37">
        <v>0.81</v>
      </c>
      <c r="J37" s="38">
        <v>0.83</v>
      </c>
      <c r="K37" s="22"/>
      <c r="L37" s="22"/>
      <c r="M37" s="22"/>
      <c r="N37" s="22"/>
      <c r="O37" s="22"/>
      <c r="P37" s="22"/>
    </row>
    <row r="38" spans="1:16" ht="39" customHeight="1" x14ac:dyDescent="0.2">
      <c r="A38" s="22"/>
      <c r="B38" s="35"/>
      <c r="C38" s="1173" t="s">
        <v>567</v>
      </c>
      <c r="D38" s="1174"/>
      <c r="E38" s="1175"/>
      <c r="F38" s="36">
        <v>2.04</v>
      </c>
      <c r="G38" s="37">
        <v>1.44</v>
      </c>
      <c r="H38" s="37">
        <v>0.59</v>
      </c>
      <c r="I38" s="37">
        <v>0.36</v>
      </c>
      <c r="J38" s="38">
        <v>0.28999999999999998</v>
      </c>
      <c r="K38" s="22"/>
      <c r="L38" s="22"/>
      <c r="M38" s="22"/>
      <c r="N38" s="22"/>
      <c r="O38" s="22"/>
      <c r="P38" s="22"/>
    </row>
    <row r="39" spans="1:16" ht="39" customHeight="1" x14ac:dyDescent="0.2">
      <c r="A39" s="22"/>
      <c r="B39" s="35"/>
      <c r="C39" s="1173" t="s">
        <v>568</v>
      </c>
      <c r="D39" s="1174"/>
      <c r="E39" s="1175"/>
      <c r="F39" s="36">
        <v>0.1</v>
      </c>
      <c r="G39" s="37">
        <v>0.1</v>
      </c>
      <c r="H39" s="37">
        <v>0.11</v>
      </c>
      <c r="I39" s="37">
        <v>0.1</v>
      </c>
      <c r="J39" s="38">
        <v>0.11</v>
      </c>
      <c r="K39" s="22"/>
      <c r="L39" s="22"/>
      <c r="M39" s="22"/>
      <c r="N39" s="22"/>
      <c r="O39" s="22"/>
      <c r="P39" s="22"/>
    </row>
    <row r="40" spans="1:16" ht="39" customHeight="1" x14ac:dyDescent="0.2">
      <c r="A40" s="22"/>
      <c r="B40" s="35"/>
      <c r="C40" s="1173" t="s">
        <v>569</v>
      </c>
      <c r="D40" s="1174"/>
      <c r="E40" s="1175"/>
      <c r="F40" s="36">
        <v>0.04</v>
      </c>
      <c r="G40" s="37">
        <v>0.04</v>
      </c>
      <c r="H40" s="37">
        <v>0.04</v>
      </c>
      <c r="I40" s="37">
        <v>0.04</v>
      </c>
      <c r="J40" s="38">
        <v>0.04</v>
      </c>
      <c r="K40" s="22"/>
      <c r="L40" s="22"/>
      <c r="M40" s="22"/>
      <c r="N40" s="22"/>
      <c r="O40" s="22"/>
      <c r="P40" s="22"/>
    </row>
    <row r="41" spans="1:16" ht="39" customHeight="1" x14ac:dyDescent="0.2">
      <c r="A41" s="22"/>
      <c r="B41" s="35"/>
      <c r="C41" s="1173" t="s">
        <v>570</v>
      </c>
      <c r="D41" s="1174"/>
      <c r="E41" s="1175"/>
      <c r="F41" s="36">
        <v>0.04</v>
      </c>
      <c r="G41" s="37">
        <v>0.04</v>
      </c>
      <c r="H41" s="37">
        <v>0.04</v>
      </c>
      <c r="I41" s="37">
        <v>0.04</v>
      </c>
      <c r="J41" s="38">
        <v>0.03</v>
      </c>
      <c r="K41" s="22"/>
      <c r="L41" s="22"/>
      <c r="M41" s="22"/>
      <c r="N41" s="22"/>
      <c r="O41" s="22"/>
      <c r="P41" s="22"/>
    </row>
    <row r="42" spans="1:16" ht="39" customHeight="1" x14ac:dyDescent="0.2">
      <c r="A42" s="22"/>
      <c r="B42" s="39"/>
      <c r="C42" s="1173" t="s">
        <v>571</v>
      </c>
      <c r="D42" s="1174"/>
      <c r="E42" s="1175"/>
      <c r="F42" s="36" t="s">
        <v>514</v>
      </c>
      <c r="G42" s="37" t="s">
        <v>514</v>
      </c>
      <c r="H42" s="37" t="s">
        <v>514</v>
      </c>
      <c r="I42" s="37" t="s">
        <v>514</v>
      </c>
      <c r="J42" s="38" t="s">
        <v>514</v>
      </c>
      <c r="K42" s="22"/>
      <c r="L42" s="22"/>
      <c r="M42" s="22"/>
      <c r="N42" s="22"/>
      <c r="O42" s="22"/>
      <c r="P42" s="22"/>
    </row>
    <row r="43" spans="1:16" ht="39" customHeight="1" thickBot="1" x14ac:dyDescent="0.25">
      <c r="A43" s="22"/>
      <c r="B43" s="40"/>
      <c r="C43" s="1176" t="s">
        <v>572</v>
      </c>
      <c r="D43" s="1177"/>
      <c r="E43" s="1178"/>
      <c r="F43" s="41">
        <v>0.66</v>
      </c>
      <c r="G43" s="42">
        <v>0.25</v>
      </c>
      <c r="H43" s="42">
        <v>0.23</v>
      </c>
      <c r="I43" s="42">
        <v>0.21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S0qxfK95r5vSkHpTDi7co7rcCAo8Dl+bJZ6yTL1IfHpORJ18StcB+/3lSfODwsoCAWrDMucAgSPX9UGMY64sA==" saltValue="E9XHsllWxmUYN/ptoZEB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7" zoomScaleSheetLayoutView="55" workbookViewId="0">
      <selection activeCell="U49" sqref="U4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4050</v>
      </c>
      <c r="L45" s="60">
        <v>4135</v>
      </c>
      <c r="M45" s="60">
        <v>4126</v>
      </c>
      <c r="N45" s="60">
        <v>4418</v>
      </c>
      <c r="O45" s="61">
        <v>4780</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x14ac:dyDescent="0.2">
      <c r="A48" s="48"/>
      <c r="B48" s="1183"/>
      <c r="C48" s="1184"/>
      <c r="D48" s="62"/>
      <c r="E48" s="1189" t="s">
        <v>15</v>
      </c>
      <c r="F48" s="1189"/>
      <c r="G48" s="1189"/>
      <c r="H48" s="1189"/>
      <c r="I48" s="1189"/>
      <c r="J48" s="1190"/>
      <c r="K48" s="63">
        <v>1490</v>
      </c>
      <c r="L48" s="64">
        <v>1597</v>
      </c>
      <c r="M48" s="64">
        <v>1465</v>
      </c>
      <c r="N48" s="64">
        <v>1580</v>
      </c>
      <c r="O48" s="65">
        <v>1428</v>
      </c>
      <c r="P48" s="48"/>
      <c r="Q48" s="48"/>
      <c r="R48" s="48"/>
      <c r="S48" s="48"/>
      <c r="T48" s="48"/>
      <c r="U48" s="48"/>
    </row>
    <row r="49" spans="1:21" ht="30.75" customHeight="1" x14ac:dyDescent="0.2">
      <c r="A49" s="48"/>
      <c r="B49" s="1183"/>
      <c r="C49" s="1184"/>
      <c r="D49" s="62"/>
      <c r="E49" s="1189" t="s">
        <v>16</v>
      </c>
      <c r="F49" s="1189"/>
      <c r="G49" s="1189"/>
      <c r="H49" s="1189"/>
      <c r="I49" s="1189"/>
      <c r="J49" s="1190"/>
      <c r="K49" s="63" t="s">
        <v>514</v>
      </c>
      <c r="L49" s="64" t="s">
        <v>514</v>
      </c>
      <c r="M49" s="64" t="s">
        <v>514</v>
      </c>
      <c r="N49" s="64" t="s">
        <v>514</v>
      </c>
      <c r="O49" s="65" t="s">
        <v>514</v>
      </c>
      <c r="P49" s="48"/>
      <c r="Q49" s="48"/>
      <c r="R49" s="48"/>
      <c r="S49" s="48"/>
      <c r="T49" s="48"/>
      <c r="U49" s="48"/>
    </row>
    <row r="50" spans="1:21" ht="30.75" customHeight="1" x14ac:dyDescent="0.2">
      <c r="A50" s="48"/>
      <c r="B50" s="1183"/>
      <c r="C50" s="1184"/>
      <c r="D50" s="62"/>
      <c r="E50" s="1189" t="s">
        <v>17</v>
      </c>
      <c r="F50" s="1189"/>
      <c r="G50" s="1189"/>
      <c r="H50" s="1189"/>
      <c r="I50" s="1189"/>
      <c r="J50" s="1190"/>
      <c r="K50" s="63">
        <v>9</v>
      </c>
      <c r="L50" s="64">
        <v>9</v>
      </c>
      <c r="M50" s="64">
        <v>30</v>
      </c>
      <c r="N50" s="64">
        <v>38</v>
      </c>
      <c r="O50" s="65">
        <v>38</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514</v>
      </c>
      <c r="L51" s="64" t="s">
        <v>514</v>
      </c>
      <c r="M51" s="64" t="s">
        <v>514</v>
      </c>
      <c r="N51" s="64" t="s">
        <v>514</v>
      </c>
      <c r="O51" s="65" t="s">
        <v>514</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4021</v>
      </c>
      <c r="L52" s="64">
        <v>4225</v>
      </c>
      <c r="M52" s="64">
        <v>4211</v>
      </c>
      <c r="N52" s="64">
        <v>4391</v>
      </c>
      <c r="O52" s="65">
        <v>4571</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1528</v>
      </c>
      <c r="L53" s="69">
        <v>1516</v>
      </c>
      <c r="M53" s="69">
        <v>1410</v>
      </c>
      <c r="N53" s="69">
        <v>1645</v>
      </c>
      <c r="O53" s="70">
        <v>1675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jSD+ht7pIXrLms8ml2oFkykASJ9fbaYdANBuBPf6DBL/etGtJ8dKEKdBO7dAgjNNYjuhpUrPtEm9rYt08urg==" saltValue="/+TdqZdo34yGBoW1eWN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85" zoomScaleNormal="85" zoomScaleSheetLayoutView="100" workbookViewId="0">
      <selection activeCell="K39" sqref="K3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07" t="s">
        <v>30</v>
      </c>
      <c r="C41" s="1208"/>
      <c r="D41" s="102"/>
      <c r="E41" s="1213" t="s">
        <v>31</v>
      </c>
      <c r="F41" s="1213"/>
      <c r="G41" s="1213"/>
      <c r="H41" s="1214"/>
      <c r="I41" s="351">
        <v>52403</v>
      </c>
      <c r="J41" s="352">
        <v>56500</v>
      </c>
      <c r="K41" s="352">
        <v>61947</v>
      </c>
      <c r="L41" s="352">
        <v>62070</v>
      </c>
      <c r="M41" s="353">
        <v>61639</v>
      </c>
    </row>
    <row r="42" spans="2:13" ht="27.75" customHeight="1" x14ac:dyDescent="0.2">
      <c r="B42" s="1209"/>
      <c r="C42" s="1210"/>
      <c r="D42" s="103"/>
      <c r="E42" s="1215" t="s">
        <v>32</v>
      </c>
      <c r="F42" s="1215"/>
      <c r="G42" s="1215"/>
      <c r="H42" s="1216"/>
      <c r="I42" s="354">
        <v>8</v>
      </c>
      <c r="J42" s="355" t="s">
        <v>514</v>
      </c>
      <c r="K42" s="355" t="s">
        <v>514</v>
      </c>
      <c r="L42" s="355">
        <v>1</v>
      </c>
      <c r="M42" s="356">
        <v>0</v>
      </c>
    </row>
    <row r="43" spans="2:13" ht="27.75" customHeight="1" x14ac:dyDescent="0.2">
      <c r="B43" s="1209"/>
      <c r="C43" s="1210"/>
      <c r="D43" s="103"/>
      <c r="E43" s="1215" t="s">
        <v>33</v>
      </c>
      <c r="F43" s="1215"/>
      <c r="G43" s="1215"/>
      <c r="H43" s="1216"/>
      <c r="I43" s="354">
        <v>18899</v>
      </c>
      <c r="J43" s="355">
        <v>18596</v>
      </c>
      <c r="K43" s="355">
        <v>18326</v>
      </c>
      <c r="L43" s="355">
        <v>18065</v>
      </c>
      <c r="M43" s="356">
        <v>16067</v>
      </c>
    </row>
    <row r="44" spans="2:13" ht="27.75" customHeight="1" x14ac:dyDescent="0.2">
      <c r="B44" s="1209"/>
      <c r="C44" s="1210"/>
      <c r="D44" s="103"/>
      <c r="E44" s="1215" t="s">
        <v>34</v>
      </c>
      <c r="F44" s="1215"/>
      <c r="G44" s="1215"/>
      <c r="H44" s="1216"/>
      <c r="I44" s="354" t="s">
        <v>514</v>
      </c>
      <c r="J44" s="355" t="s">
        <v>514</v>
      </c>
      <c r="K44" s="355" t="s">
        <v>514</v>
      </c>
      <c r="L44" s="355" t="s">
        <v>514</v>
      </c>
      <c r="M44" s="356" t="s">
        <v>514</v>
      </c>
    </row>
    <row r="45" spans="2:13" ht="27.75" customHeight="1" x14ac:dyDescent="0.2">
      <c r="B45" s="1209"/>
      <c r="C45" s="1210"/>
      <c r="D45" s="103"/>
      <c r="E45" s="1215" t="s">
        <v>35</v>
      </c>
      <c r="F45" s="1215"/>
      <c r="G45" s="1215"/>
      <c r="H45" s="1216"/>
      <c r="I45" s="354">
        <v>6725</v>
      </c>
      <c r="J45" s="355">
        <v>6491</v>
      </c>
      <c r="K45" s="355">
        <v>6411</v>
      </c>
      <c r="L45" s="355">
        <v>6774</v>
      </c>
      <c r="M45" s="356">
        <v>6452</v>
      </c>
    </row>
    <row r="46" spans="2:13" ht="27.75" customHeight="1" x14ac:dyDescent="0.2">
      <c r="B46" s="1209"/>
      <c r="C46" s="1210"/>
      <c r="D46" s="104"/>
      <c r="E46" s="1215" t="s">
        <v>36</v>
      </c>
      <c r="F46" s="1215"/>
      <c r="G46" s="1215"/>
      <c r="H46" s="1216"/>
      <c r="I46" s="354" t="s">
        <v>514</v>
      </c>
      <c r="J46" s="355">
        <v>21</v>
      </c>
      <c r="K46" s="355">
        <v>21</v>
      </c>
      <c r="L46" s="355">
        <v>21</v>
      </c>
      <c r="M46" s="356">
        <v>21</v>
      </c>
    </row>
    <row r="47" spans="2:13" ht="27.75" customHeight="1" x14ac:dyDescent="0.2">
      <c r="B47" s="1209"/>
      <c r="C47" s="1210"/>
      <c r="D47" s="105"/>
      <c r="E47" s="1217" t="s">
        <v>37</v>
      </c>
      <c r="F47" s="1218"/>
      <c r="G47" s="1218"/>
      <c r="H47" s="1219"/>
      <c r="I47" s="354" t="s">
        <v>514</v>
      </c>
      <c r="J47" s="355" t="s">
        <v>514</v>
      </c>
      <c r="K47" s="355" t="s">
        <v>514</v>
      </c>
      <c r="L47" s="355" t="s">
        <v>514</v>
      </c>
      <c r="M47" s="356" t="s">
        <v>514</v>
      </c>
    </row>
    <row r="48" spans="2:13" ht="27.75" customHeight="1" x14ac:dyDescent="0.2">
      <c r="B48" s="1209"/>
      <c r="C48" s="1210"/>
      <c r="D48" s="103"/>
      <c r="E48" s="1215" t="s">
        <v>38</v>
      </c>
      <c r="F48" s="1215"/>
      <c r="G48" s="1215"/>
      <c r="H48" s="1216"/>
      <c r="I48" s="354" t="s">
        <v>514</v>
      </c>
      <c r="J48" s="355" t="s">
        <v>514</v>
      </c>
      <c r="K48" s="355" t="s">
        <v>514</v>
      </c>
      <c r="L48" s="355" t="s">
        <v>514</v>
      </c>
      <c r="M48" s="356" t="s">
        <v>514</v>
      </c>
    </row>
    <row r="49" spans="2:13" ht="27.75" customHeight="1" x14ac:dyDescent="0.2">
      <c r="B49" s="1211"/>
      <c r="C49" s="1212"/>
      <c r="D49" s="103"/>
      <c r="E49" s="1215" t="s">
        <v>39</v>
      </c>
      <c r="F49" s="1215"/>
      <c r="G49" s="1215"/>
      <c r="H49" s="1216"/>
      <c r="I49" s="354" t="s">
        <v>514</v>
      </c>
      <c r="J49" s="355" t="s">
        <v>514</v>
      </c>
      <c r="K49" s="355" t="s">
        <v>514</v>
      </c>
      <c r="L49" s="355" t="s">
        <v>514</v>
      </c>
      <c r="M49" s="356" t="s">
        <v>514</v>
      </c>
    </row>
    <row r="50" spans="2:13" ht="27.75" customHeight="1" x14ac:dyDescent="0.2">
      <c r="B50" s="1220" t="s">
        <v>40</v>
      </c>
      <c r="C50" s="1221"/>
      <c r="D50" s="106"/>
      <c r="E50" s="1215" t="s">
        <v>41</v>
      </c>
      <c r="F50" s="1215"/>
      <c r="G50" s="1215"/>
      <c r="H50" s="1216"/>
      <c r="I50" s="354">
        <v>10114</v>
      </c>
      <c r="J50" s="355">
        <v>10036</v>
      </c>
      <c r="K50" s="355">
        <v>10196</v>
      </c>
      <c r="L50" s="355">
        <v>10263</v>
      </c>
      <c r="M50" s="356">
        <v>12629</v>
      </c>
    </row>
    <row r="51" spans="2:13" ht="27.75" customHeight="1" x14ac:dyDescent="0.2">
      <c r="B51" s="1209"/>
      <c r="C51" s="1210"/>
      <c r="D51" s="103"/>
      <c r="E51" s="1215" t="s">
        <v>42</v>
      </c>
      <c r="F51" s="1215"/>
      <c r="G51" s="1215"/>
      <c r="H51" s="1216"/>
      <c r="I51" s="354">
        <v>860</v>
      </c>
      <c r="J51" s="355">
        <v>974</v>
      </c>
      <c r="K51" s="355">
        <v>1278</v>
      </c>
      <c r="L51" s="355">
        <v>2359</v>
      </c>
      <c r="M51" s="356">
        <v>2205</v>
      </c>
    </row>
    <row r="52" spans="2:13" ht="27.75" customHeight="1" x14ac:dyDescent="0.2">
      <c r="B52" s="1211"/>
      <c r="C52" s="1212"/>
      <c r="D52" s="103"/>
      <c r="E52" s="1215" t="s">
        <v>43</v>
      </c>
      <c r="F52" s="1215"/>
      <c r="G52" s="1215"/>
      <c r="H52" s="1216"/>
      <c r="I52" s="354">
        <v>51503</v>
      </c>
      <c r="J52" s="355">
        <v>53591</v>
      </c>
      <c r="K52" s="355">
        <v>56156</v>
      </c>
      <c r="L52" s="355">
        <v>55795</v>
      </c>
      <c r="M52" s="356">
        <v>55525</v>
      </c>
    </row>
    <row r="53" spans="2:13" ht="27.75" customHeight="1" thickBot="1" x14ac:dyDescent="0.25">
      <c r="B53" s="1222" t="s">
        <v>44</v>
      </c>
      <c r="C53" s="1223"/>
      <c r="D53" s="107"/>
      <c r="E53" s="1224" t="s">
        <v>45</v>
      </c>
      <c r="F53" s="1224"/>
      <c r="G53" s="1224"/>
      <c r="H53" s="1225"/>
      <c r="I53" s="357">
        <v>15557</v>
      </c>
      <c r="J53" s="358">
        <v>17007</v>
      </c>
      <c r="K53" s="358">
        <v>19076</v>
      </c>
      <c r="L53" s="358">
        <v>18514</v>
      </c>
      <c r="M53" s="359">
        <v>13820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AynSP/7L7Jt3bD1yUMBZkf3WbtWoK9bBsVd5S9sIJOVGhB+HozJEIgAqyW3w5EEJdiAATJda0Kw28q+l+BqNw==" saltValue="EWO1HXPCBbhNFbUtJQDW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34" t="s">
        <v>48</v>
      </c>
      <c r="D55" s="1234"/>
      <c r="E55" s="1235"/>
      <c r="F55" s="119">
        <v>5053</v>
      </c>
      <c r="G55" s="119">
        <v>4556</v>
      </c>
      <c r="H55" s="120">
        <v>5645</v>
      </c>
    </row>
    <row r="56" spans="2:8" ht="52.5" customHeight="1" x14ac:dyDescent="0.2">
      <c r="B56" s="121"/>
      <c r="C56" s="1236" t="s">
        <v>49</v>
      </c>
      <c r="D56" s="1236"/>
      <c r="E56" s="1237"/>
      <c r="F56" s="122">
        <v>1834</v>
      </c>
      <c r="G56" s="122">
        <v>2102</v>
      </c>
      <c r="H56" s="123">
        <v>3314</v>
      </c>
    </row>
    <row r="57" spans="2:8" ht="53.25" customHeight="1" x14ac:dyDescent="0.2">
      <c r="B57" s="121"/>
      <c r="C57" s="1238" t="s">
        <v>50</v>
      </c>
      <c r="D57" s="1238"/>
      <c r="E57" s="1239"/>
      <c r="F57" s="124">
        <v>4429</v>
      </c>
      <c r="G57" s="124">
        <v>4544</v>
      </c>
      <c r="H57" s="125">
        <v>4495</v>
      </c>
    </row>
    <row r="58" spans="2:8" ht="45.75" customHeight="1" x14ac:dyDescent="0.2">
      <c r="B58" s="126"/>
      <c r="C58" s="1226" t="s">
        <v>590</v>
      </c>
      <c r="D58" s="1227"/>
      <c r="E58" s="1228"/>
      <c r="F58" s="127">
        <v>3510</v>
      </c>
      <c r="G58" s="127">
        <v>3513</v>
      </c>
      <c r="H58" s="128">
        <v>3516</v>
      </c>
    </row>
    <row r="59" spans="2:8" ht="45.75" customHeight="1" x14ac:dyDescent="0.2">
      <c r="B59" s="126"/>
      <c r="C59" s="1226" t="s">
        <v>591</v>
      </c>
      <c r="D59" s="1227"/>
      <c r="E59" s="1228"/>
      <c r="F59" s="127">
        <v>404</v>
      </c>
      <c r="G59" s="127">
        <v>387</v>
      </c>
      <c r="H59" s="128">
        <v>373</v>
      </c>
    </row>
    <row r="60" spans="2:8" ht="45.75" customHeight="1" x14ac:dyDescent="0.2">
      <c r="B60" s="126"/>
      <c r="C60" s="1226" t="s">
        <v>592</v>
      </c>
      <c r="D60" s="1227"/>
      <c r="E60" s="1228"/>
      <c r="F60" s="127">
        <v>211</v>
      </c>
      <c r="G60" s="127">
        <v>179</v>
      </c>
      <c r="H60" s="128">
        <v>149</v>
      </c>
    </row>
    <row r="61" spans="2:8" ht="45.75" customHeight="1" x14ac:dyDescent="0.2">
      <c r="B61" s="126"/>
      <c r="C61" s="1226" t="s">
        <v>593</v>
      </c>
      <c r="D61" s="1227"/>
      <c r="E61" s="1228"/>
      <c r="F61" s="127">
        <v>135</v>
      </c>
      <c r="G61" s="127">
        <v>131</v>
      </c>
      <c r="H61" s="128">
        <v>128</v>
      </c>
    </row>
    <row r="62" spans="2:8" ht="45.75" customHeight="1" thickBot="1" x14ac:dyDescent="0.25">
      <c r="B62" s="129"/>
      <c r="C62" s="1229" t="s">
        <v>594</v>
      </c>
      <c r="D62" s="1230"/>
      <c r="E62" s="1231"/>
      <c r="F62" s="130">
        <v>68</v>
      </c>
      <c r="G62" s="130">
        <v>68</v>
      </c>
      <c r="H62" s="131">
        <v>68</v>
      </c>
    </row>
    <row r="63" spans="2:8" ht="52.5" customHeight="1" thickBot="1" x14ac:dyDescent="0.25">
      <c r="B63" s="132"/>
      <c r="C63" s="1232" t="s">
        <v>51</v>
      </c>
      <c r="D63" s="1232"/>
      <c r="E63" s="1233"/>
      <c r="F63" s="133">
        <v>11316</v>
      </c>
      <c r="G63" s="133">
        <v>11202</v>
      </c>
      <c r="H63" s="134">
        <v>13455</v>
      </c>
    </row>
    <row r="64" spans="2:8" ht="13.2" x14ac:dyDescent="0.2"/>
  </sheetData>
  <sheetProtection algorithmName="SHA-512" hashValue="bDZj/OdydTyN/lUTnr+NiWbwGhXJWi+nxywJZ1xhYwFDRIZ1a1zHIHnEECFdecG4yMWqbxRTf14EsQKWJ+6jiQ==" saltValue="EIki/sB7uKrUbg84xZfa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B7D7-523D-4519-8B2A-E6CA830BEEB6}">
  <sheetPr>
    <pageSetUpPr fitToPage="1"/>
  </sheetPr>
  <dimension ref="A1:DE85"/>
  <sheetViews>
    <sheetView showGridLines="0" zoomScaleNormal="100" zoomScaleSheetLayoutView="55" workbookViewId="0">
      <selection activeCell="AN65" sqref="AN65:DC69"/>
    </sheetView>
  </sheetViews>
  <sheetFormatPr defaultColWidth="0" defaultRowHeight="0" customHeight="1" zeroHeight="1" x14ac:dyDescent="0.2"/>
  <cols>
    <col min="1" max="1" width="6.33203125" style="1240" customWidth="1"/>
    <col min="2" max="107" width="2.44140625" style="1240" customWidth="1"/>
    <col min="108" max="108" width="6.109375" style="1242" customWidth="1"/>
    <col min="109" max="109" width="5.88671875" style="1241" customWidth="1"/>
    <col min="110" max="16384" width="8.664062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2"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2"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2"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2"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2"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2"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2"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2"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2"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2"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2"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2"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2"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2"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2"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2" x14ac:dyDescent="0.2">
      <c r="DD19" s="1240"/>
      <c r="DE19" s="1240"/>
    </row>
    <row r="20" spans="1:109" ht="13.2"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2" x14ac:dyDescent="0.2">
      <c r="B23" s="1241"/>
    </row>
    <row r="24" spans="1:109" ht="13.2" x14ac:dyDescent="0.2">
      <c r="B24" s="1241"/>
    </row>
    <row r="25" spans="1:109" ht="13.2" x14ac:dyDescent="0.2">
      <c r="B25" s="1241"/>
    </row>
    <row r="26" spans="1:109" ht="13.2" x14ac:dyDescent="0.2">
      <c r="B26" s="1241"/>
    </row>
    <row r="27" spans="1:109" ht="13.2" x14ac:dyDescent="0.2">
      <c r="B27" s="1241"/>
    </row>
    <row r="28" spans="1:109" ht="13.2" x14ac:dyDescent="0.2">
      <c r="B28" s="1241"/>
    </row>
    <row r="29" spans="1:109" ht="13.2" x14ac:dyDescent="0.2">
      <c r="B29" s="1241"/>
    </row>
    <row r="30" spans="1:109" ht="13.2" x14ac:dyDescent="0.2">
      <c r="B30" s="1241"/>
    </row>
    <row r="31" spans="1:109" ht="13.2" x14ac:dyDescent="0.2">
      <c r="B31" s="1241"/>
    </row>
    <row r="32" spans="1:109" ht="13.2" x14ac:dyDescent="0.2">
      <c r="B32" s="1241"/>
    </row>
    <row r="33" spans="2:109" ht="13.2" x14ac:dyDescent="0.2">
      <c r="B33" s="1241"/>
    </row>
    <row r="34" spans="2:109" ht="13.2" x14ac:dyDescent="0.2">
      <c r="B34" s="1241"/>
    </row>
    <row r="35" spans="2:109" ht="13.2" x14ac:dyDescent="0.2">
      <c r="B35" s="1241"/>
    </row>
    <row r="36" spans="2:109" ht="13.2" x14ac:dyDescent="0.2">
      <c r="B36" s="1241"/>
    </row>
    <row r="37" spans="2:109" ht="13.2" x14ac:dyDescent="0.2">
      <c r="B37" s="1241"/>
    </row>
    <row r="38" spans="2:109" ht="13.2" x14ac:dyDescent="0.2">
      <c r="B38" s="1241"/>
    </row>
    <row r="39" spans="2:109" ht="13.2"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2" x14ac:dyDescent="0.2">
      <c r="B40" s="1281"/>
      <c r="DD40" s="1281"/>
      <c r="DE40" s="1240"/>
    </row>
    <row r="41" spans="2:109" ht="16.2" x14ac:dyDescent="0.2">
      <c r="B41" s="1292" t="s">
        <v>611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2" x14ac:dyDescent="0.2">
      <c r="B42" s="1241"/>
      <c r="G42" s="1277"/>
      <c r="I42" s="1276"/>
      <c r="J42" s="1276"/>
      <c r="K42" s="1276"/>
      <c r="AM42" s="1277"/>
      <c r="AN42" s="1277" t="s">
        <v>607</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610</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2"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2"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2"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2"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2"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2" x14ac:dyDescent="0.2">
      <c r="B49" s="1241"/>
      <c r="AN49" s="1240" t="s">
        <v>605</v>
      </c>
    </row>
    <row r="50" spans="1:109" ht="13.2"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555</v>
      </c>
      <c r="BQ50" s="1249"/>
      <c r="BR50" s="1249"/>
      <c r="BS50" s="1249"/>
      <c r="BT50" s="1249"/>
      <c r="BU50" s="1249"/>
      <c r="BV50" s="1249"/>
      <c r="BW50" s="1249"/>
      <c r="BX50" s="1249" t="s">
        <v>556</v>
      </c>
      <c r="BY50" s="1249"/>
      <c r="BZ50" s="1249"/>
      <c r="CA50" s="1249"/>
      <c r="CB50" s="1249"/>
      <c r="CC50" s="1249"/>
      <c r="CD50" s="1249"/>
      <c r="CE50" s="1249"/>
      <c r="CF50" s="1249" t="s">
        <v>557</v>
      </c>
      <c r="CG50" s="1249"/>
      <c r="CH50" s="1249"/>
      <c r="CI50" s="1249"/>
      <c r="CJ50" s="1249"/>
      <c r="CK50" s="1249"/>
      <c r="CL50" s="1249"/>
      <c r="CM50" s="1249"/>
      <c r="CN50" s="1249" t="s">
        <v>558</v>
      </c>
      <c r="CO50" s="1249"/>
      <c r="CP50" s="1249"/>
      <c r="CQ50" s="1249"/>
      <c r="CR50" s="1249"/>
      <c r="CS50" s="1249"/>
      <c r="CT50" s="1249"/>
      <c r="CU50" s="1249"/>
      <c r="CV50" s="1249" t="s">
        <v>559</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604</v>
      </c>
      <c r="AO51" s="1248"/>
      <c r="AP51" s="1248"/>
      <c r="AQ51" s="1248"/>
      <c r="AR51" s="1248"/>
      <c r="AS51" s="1248"/>
      <c r="AT51" s="1248"/>
      <c r="AU51" s="1248"/>
      <c r="AV51" s="1248"/>
      <c r="AW51" s="1248"/>
      <c r="AX51" s="1248"/>
      <c r="AY51" s="1248"/>
      <c r="AZ51" s="1248"/>
      <c r="BA51" s="1248"/>
      <c r="BB51" s="1248" t="s">
        <v>602</v>
      </c>
      <c r="BC51" s="1248"/>
      <c r="BD51" s="1248"/>
      <c r="BE51" s="1248"/>
      <c r="BF51" s="1248"/>
      <c r="BG51" s="1248"/>
      <c r="BH51" s="1248"/>
      <c r="BI51" s="1248"/>
      <c r="BJ51" s="1248"/>
      <c r="BK51" s="1248"/>
      <c r="BL51" s="1248"/>
      <c r="BM51" s="1248"/>
      <c r="BN51" s="1248"/>
      <c r="BO51" s="1248"/>
      <c r="BP51" s="1247">
        <v>67.8</v>
      </c>
      <c r="BQ51" s="1247"/>
      <c r="BR51" s="1247"/>
      <c r="BS51" s="1247"/>
      <c r="BT51" s="1247"/>
      <c r="BU51" s="1247"/>
      <c r="BV51" s="1247"/>
      <c r="BW51" s="1247"/>
      <c r="BX51" s="1247">
        <v>73.400000000000006</v>
      </c>
      <c r="BY51" s="1247"/>
      <c r="BZ51" s="1247"/>
      <c r="CA51" s="1247"/>
      <c r="CB51" s="1247"/>
      <c r="CC51" s="1247"/>
      <c r="CD51" s="1247"/>
      <c r="CE51" s="1247"/>
      <c r="CF51" s="1247">
        <v>82.9</v>
      </c>
      <c r="CG51" s="1247"/>
      <c r="CH51" s="1247"/>
      <c r="CI51" s="1247"/>
      <c r="CJ51" s="1247"/>
      <c r="CK51" s="1247"/>
      <c r="CL51" s="1247"/>
      <c r="CM51" s="1247"/>
      <c r="CN51" s="1247">
        <v>78.400000000000006</v>
      </c>
      <c r="CO51" s="1247"/>
      <c r="CP51" s="1247"/>
      <c r="CQ51" s="1247"/>
      <c r="CR51" s="1247"/>
      <c r="CS51" s="1247"/>
      <c r="CT51" s="1247"/>
      <c r="CU51" s="1247"/>
      <c r="CV51" s="1247">
        <v>55.1</v>
      </c>
      <c r="CW51" s="1247"/>
      <c r="CX51" s="1247"/>
      <c r="CY51" s="1247"/>
      <c r="CZ51" s="1247"/>
      <c r="DA51" s="1247"/>
      <c r="DB51" s="1247"/>
      <c r="DC51" s="1247"/>
    </row>
    <row r="52" spans="1:109" ht="13.2"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609</v>
      </c>
      <c r="BC53" s="1248"/>
      <c r="BD53" s="1248"/>
      <c r="BE53" s="1248"/>
      <c r="BF53" s="1248"/>
      <c r="BG53" s="1248"/>
      <c r="BH53" s="1248"/>
      <c r="BI53" s="1248"/>
      <c r="BJ53" s="1248"/>
      <c r="BK53" s="1248"/>
      <c r="BL53" s="1248"/>
      <c r="BM53" s="1248"/>
      <c r="BN53" s="1248"/>
      <c r="BO53" s="1248"/>
      <c r="BP53" s="1247">
        <v>66.2</v>
      </c>
      <c r="BQ53" s="1247"/>
      <c r="BR53" s="1247"/>
      <c r="BS53" s="1247"/>
      <c r="BT53" s="1247"/>
      <c r="BU53" s="1247"/>
      <c r="BV53" s="1247"/>
      <c r="BW53" s="1247"/>
      <c r="BX53" s="1247">
        <v>66</v>
      </c>
      <c r="BY53" s="1247"/>
      <c r="BZ53" s="1247"/>
      <c r="CA53" s="1247"/>
      <c r="CB53" s="1247"/>
      <c r="CC53" s="1247"/>
      <c r="CD53" s="1247"/>
      <c r="CE53" s="1247"/>
      <c r="CF53" s="1247">
        <v>64.5</v>
      </c>
      <c r="CG53" s="1247"/>
      <c r="CH53" s="1247"/>
      <c r="CI53" s="1247"/>
      <c r="CJ53" s="1247"/>
      <c r="CK53" s="1247"/>
      <c r="CL53" s="1247"/>
      <c r="CM53" s="1247"/>
      <c r="CN53" s="1247">
        <v>65.099999999999994</v>
      </c>
      <c r="CO53" s="1247"/>
      <c r="CP53" s="1247"/>
      <c r="CQ53" s="1247"/>
      <c r="CR53" s="1247"/>
      <c r="CS53" s="1247"/>
      <c r="CT53" s="1247"/>
      <c r="CU53" s="1247"/>
      <c r="CV53" s="1247">
        <v>66.400000000000006</v>
      </c>
      <c r="CW53" s="1247"/>
      <c r="CX53" s="1247"/>
      <c r="CY53" s="1247"/>
      <c r="CZ53" s="1247"/>
      <c r="DA53" s="1247"/>
      <c r="DB53" s="1247"/>
      <c r="DC53" s="1247"/>
    </row>
    <row r="54" spans="1:109" ht="13.2"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1276"/>
      <c r="B55" s="1241"/>
      <c r="G55" s="1252"/>
      <c r="H55" s="1252"/>
      <c r="I55" s="1252"/>
      <c r="J55" s="1252"/>
      <c r="K55" s="1255"/>
      <c r="L55" s="1255"/>
      <c r="M55" s="1255"/>
      <c r="N55" s="1255"/>
      <c r="AN55" s="1249" t="s">
        <v>603</v>
      </c>
      <c r="AO55" s="1249"/>
      <c r="AP55" s="1249"/>
      <c r="AQ55" s="1249"/>
      <c r="AR55" s="1249"/>
      <c r="AS55" s="1249"/>
      <c r="AT55" s="1249"/>
      <c r="AU55" s="1249"/>
      <c r="AV55" s="1249"/>
      <c r="AW55" s="1249"/>
      <c r="AX55" s="1249"/>
      <c r="AY55" s="1249"/>
      <c r="AZ55" s="1249"/>
      <c r="BA55" s="1249"/>
      <c r="BB55" s="1248" t="s">
        <v>602</v>
      </c>
      <c r="BC55" s="1248"/>
      <c r="BD55" s="1248"/>
      <c r="BE55" s="1248"/>
      <c r="BF55" s="1248"/>
      <c r="BG55" s="1248"/>
      <c r="BH55" s="1248"/>
      <c r="BI55" s="1248"/>
      <c r="BJ55" s="1248"/>
      <c r="BK55" s="1248"/>
      <c r="BL55" s="1248"/>
      <c r="BM55" s="1248"/>
      <c r="BN55" s="1248"/>
      <c r="BO55" s="1248"/>
      <c r="BP55" s="1247">
        <v>51.2</v>
      </c>
      <c r="BQ55" s="1247"/>
      <c r="BR55" s="1247"/>
      <c r="BS55" s="1247"/>
      <c r="BT55" s="1247"/>
      <c r="BU55" s="1247"/>
      <c r="BV55" s="1247"/>
      <c r="BW55" s="1247"/>
      <c r="BX55" s="1247">
        <v>47.2</v>
      </c>
      <c r="BY55" s="1247"/>
      <c r="BZ55" s="1247"/>
      <c r="CA55" s="1247"/>
      <c r="CB55" s="1247"/>
      <c r="CC55" s="1247"/>
      <c r="CD55" s="1247"/>
      <c r="CE55" s="1247"/>
      <c r="CF55" s="1247">
        <v>49.5</v>
      </c>
      <c r="CG55" s="1247"/>
      <c r="CH55" s="1247"/>
      <c r="CI55" s="1247"/>
      <c r="CJ55" s="1247"/>
      <c r="CK55" s="1247"/>
      <c r="CL55" s="1247"/>
      <c r="CM55" s="1247"/>
      <c r="CN55" s="1247">
        <v>46.9</v>
      </c>
      <c r="CO55" s="1247"/>
      <c r="CP55" s="1247"/>
      <c r="CQ55" s="1247"/>
      <c r="CR55" s="1247"/>
      <c r="CS55" s="1247"/>
      <c r="CT55" s="1247"/>
      <c r="CU55" s="1247"/>
      <c r="CV55" s="1247">
        <v>4.0999999999999996</v>
      </c>
      <c r="CW55" s="1247"/>
      <c r="CX55" s="1247"/>
      <c r="CY55" s="1247"/>
      <c r="CZ55" s="1247"/>
      <c r="DA55" s="1247"/>
      <c r="DB55" s="1247"/>
      <c r="DC55" s="1247"/>
    </row>
    <row r="56" spans="1:109" ht="13.2"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2"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609</v>
      </c>
      <c r="BC57" s="1248"/>
      <c r="BD57" s="1248"/>
      <c r="BE57" s="1248"/>
      <c r="BF57" s="1248"/>
      <c r="BG57" s="1248"/>
      <c r="BH57" s="1248"/>
      <c r="BI57" s="1248"/>
      <c r="BJ57" s="1248"/>
      <c r="BK57" s="1248"/>
      <c r="BL57" s="1248"/>
      <c r="BM57" s="1248"/>
      <c r="BN57" s="1248"/>
      <c r="BO57" s="1248"/>
      <c r="BP57" s="1247">
        <v>58.7</v>
      </c>
      <c r="BQ57" s="1247"/>
      <c r="BR57" s="1247"/>
      <c r="BS57" s="1247"/>
      <c r="BT57" s="1247"/>
      <c r="BU57" s="1247"/>
      <c r="BV57" s="1247"/>
      <c r="BW57" s="1247"/>
      <c r="BX57" s="1247">
        <v>59.8</v>
      </c>
      <c r="BY57" s="1247"/>
      <c r="BZ57" s="1247"/>
      <c r="CA57" s="1247"/>
      <c r="CB57" s="1247"/>
      <c r="CC57" s="1247"/>
      <c r="CD57" s="1247"/>
      <c r="CE57" s="1247"/>
      <c r="CF57" s="1247">
        <v>60.9</v>
      </c>
      <c r="CG57" s="1247"/>
      <c r="CH57" s="1247"/>
      <c r="CI57" s="1247"/>
      <c r="CJ57" s="1247"/>
      <c r="CK57" s="1247"/>
      <c r="CL57" s="1247"/>
      <c r="CM57" s="1247"/>
      <c r="CN57" s="1247">
        <v>61.2</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2"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2"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2"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2"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2" x14ac:dyDescent="0.2">
      <c r="B63" s="1280" t="s">
        <v>608</v>
      </c>
    </row>
    <row r="64" spans="1:109" ht="13.2" x14ac:dyDescent="0.2">
      <c r="B64" s="1241"/>
      <c r="G64" s="1277"/>
      <c r="I64" s="1279"/>
      <c r="J64" s="1279"/>
      <c r="K64" s="1279"/>
      <c r="L64" s="1279"/>
      <c r="M64" s="1279"/>
      <c r="N64" s="1278"/>
      <c r="AM64" s="1277"/>
      <c r="AN64" s="1277" t="s">
        <v>607</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2" x14ac:dyDescent="0.2">
      <c r="B65" s="1241"/>
      <c r="AN65" s="1275" t="s">
        <v>606</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2"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2"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2"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2"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2"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2" x14ac:dyDescent="0.2">
      <c r="B71" s="1241"/>
      <c r="G71" s="1262"/>
      <c r="I71" s="1265"/>
      <c r="J71" s="1264"/>
      <c r="K71" s="1264"/>
      <c r="L71" s="1263"/>
      <c r="M71" s="1264"/>
      <c r="N71" s="1263"/>
      <c r="AM71" s="1262"/>
      <c r="AN71" s="1240" t="s">
        <v>605</v>
      </c>
    </row>
    <row r="72" spans="2:107" ht="13.2"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555</v>
      </c>
      <c r="BQ72" s="1249"/>
      <c r="BR72" s="1249"/>
      <c r="BS72" s="1249"/>
      <c r="BT72" s="1249"/>
      <c r="BU72" s="1249"/>
      <c r="BV72" s="1249"/>
      <c r="BW72" s="1249"/>
      <c r="BX72" s="1249" t="s">
        <v>556</v>
      </c>
      <c r="BY72" s="1249"/>
      <c r="BZ72" s="1249"/>
      <c r="CA72" s="1249"/>
      <c r="CB72" s="1249"/>
      <c r="CC72" s="1249"/>
      <c r="CD72" s="1249"/>
      <c r="CE72" s="1249"/>
      <c r="CF72" s="1249" t="s">
        <v>557</v>
      </c>
      <c r="CG72" s="1249"/>
      <c r="CH72" s="1249"/>
      <c r="CI72" s="1249"/>
      <c r="CJ72" s="1249"/>
      <c r="CK72" s="1249"/>
      <c r="CL72" s="1249"/>
      <c r="CM72" s="1249"/>
      <c r="CN72" s="1249" t="s">
        <v>558</v>
      </c>
      <c r="CO72" s="1249"/>
      <c r="CP72" s="1249"/>
      <c r="CQ72" s="1249"/>
      <c r="CR72" s="1249"/>
      <c r="CS72" s="1249"/>
      <c r="CT72" s="1249"/>
      <c r="CU72" s="1249"/>
      <c r="CV72" s="1249" t="s">
        <v>559</v>
      </c>
      <c r="CW72" s="1249"/>
      <c r="CX72" s="1249"/>
      <c r="CY72" s="1249"/>
      <c r="CZ72" s="1249"/>
      <c r="DA72" s="1249"/>
      <c r="DB72" s="1249"/>
      <c r="DC72" s="1249"/>
    </row>
    <row r="73" spans="2:107" ht="13.2" x14ac:dyDescent="0.2">
      <c r="B73" s="1241"/>
      <c r="G73" s="1256"/>
      <c r="H73" s="1256"/>
      <c r="I73" s="1256"/>
      <c r="J73" s="1256"/>
      <c r="K73" s="1253"/>
      <c r="L73" s="1253"/>
      <c r="M73" s="1253"/>
      <c r="N73" s="1253"/>
      <c r="AM73" s="1254"/>
      <c r="AN73" s="1248" t="s">
        <v>604</v>
      </c>
      <c r="AO73" s="1248"/>
      <c r="AP73" s="1248"/>
      <c r="AQ73" s="1248"/>
      <c r="AR73" s="1248"/>
      <c r="AS73" s="1248"/>
      <c r="AT73" s="1248"/>
      <c r="AU73" s="1248"/>
      <c r="AV73" s="1248"/>
      <c r="AW73" s="1248"/>
      <c r="AX73" s="1248"/>
      <c r="AY73" s="1248"/>
      <c r="AZ73" s="1248"/>
      <c r="BA73" s="1248"/>
      <c r="BB73" s="1248" t="s">
        <v>602</v>
      </c>
      <c r="BC73" s="1248"/>
      <c r="BD73" s="1248"/>
      <c r="BE73" s="1248"/>
      <c r="BF73" s="1248"/>
      <c r="BG73" s="1248"/>
      <c r="BH73" s="1248"/>
      <c r="BI73" s="1248"/>
      <c r="BJ73" s="1248"/>
      <c r="BK73" s="1248"/>
      <c r="BL73" s="1248"/>
      <c r="BM73" s="1248"/>
      <c r="BN73" s="1248"/>
      <c r="BO73" s="1248"/>
      <c r="BP73" s="1247">
        <v>67.8</v>
      </c>
      <c r="BQ73" s="1247"/>
      <c r="BR73" s="1247"/>
      <c r="BS73" s="1247"/>
      <c r="BT73" s="1247"/>
      <c r="BU73" s="1247"/>
      <c r="BV73" s="1247"/>
      <c r="BW73" s="1247"/>
      <c r="BX73" s="1247">
        <v>73.400000000000006</v>
      </c>
      <c r="BY73" s="1247"/>
      <c r="BZ73" s="1247"/>
      <c r="CA73" s="1247"/>
      <c r="CB73" s="1247"/>
      <c r="CC73" s="1247"/>
      <c r="CD73" s="1247"/>
      <c r="CE73" s="1247"/>
      <c r="CF73" s="1247">
        <v>82.9</v>
      </c>
      <c r="CG73" s="1247"/>
      <c r="CH73" s="1247"/>
      <c r="CI73" s="1247"/>
      <c r="CJ73" s="1247"/>
      <c r="CK73" s="1247"/>
      <c r="CL73" s="1247"/>
      <c r="CM73" s="1247"/>
      <c r="CN73" s="1247">
        <v>78.400000000000006</v>
      </c>
      <c r="CO73" s="1247"/>
      <c r="CP73" s="1247"/>
      <c r="CQ73" s="1247"/>
      <c r="CR73" s="1247"/>
      <c r="CS73" s="1247"/>
      <c r="CT73" s="1247"/>
      <c r="CU73" s="1247"/>
      <c r="CV73" s="1247">
        <v>55.1</v>
      </c>
      <c r="CW73" s="1247"/>
      <c r="CX73" s="1247"/>
      <c r="CY73" s="1247"/>
      <c r="CZ73" s="1247"/>
      <c r="DA73" s="1247"/>
      <c r="DB73" s="1247"/>
      <c r="DC73" s="1247"/>
    </row>
    <row r="74" spans="2:107" ht="13.2"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601</v>
      </c>
      <c r="BC75" s="1248"/>
      <c r="BD75" s="1248"/>
      <c r="BE75" s="1248"/>
      <c r="BF75" s="1248"/>
      <c r="BG75" s="1248"/>
      <c r="BH75" s="1248"/>
      <c r="BI75" s="1248"/>
      <c r="BJ75" s="1248"/>
      <c r="BK75" s="1248"/>
      <c r="BL75" s="1248"/>
      <c r="BM75" s="1248"/>
      <c r="BN75" s="1248"/>
      <c r="BO75" s="1248"/>
      <c r="BP75" s="1247">
        <v>7.2</v>
      </c>
      <c r="BQ75" s="1247"/>
      <c r="BR75" s="1247"/>
      <c r="BS75" s="1247"/>
      <c r="BT75" s="1247"/>
      <c r="BU75" s="1247"/>
      <c r="BV75" s="1247"/>
      <c r="BW75" s="1247"/>
      <c r="BX75" s="1247">
        <v>6.8</v>
      </c>
      <c r="BY75" s="1247"/>
      <c r="BZ75" s="1247"/>
      <c r="CA75" s="1247"/>
      <c r="CB75" s="1247"/>
      <c r="CC75" s="1247"/>
      <c r="CD75" s="1247"/>
      <c r="CE75" s="1247"/>
      <c r="CF75" s="1247">
        <v>6.4</v>
      </c>
      <c r="CG75" s="1247"/>
      <c r="CH75" s="1247"/>
      <c r="CI75" s="1247"/>
      <c r="CJ75" s="1247"/>
      <c r="CK75" s="1247"/>
      <c r="CL75" s="1247"/>
      <c r="CM75" s="1247"/>
      <c r="CN75" s="1247">
        <v>6.5</v>
      </c>
      <c r="CO75" s="1247"/>
      <c r="CP75" s="1247"/>
      <c r="CQ75" s="1247"/>
      <c r="CR75" s="1247"/>
      <c r="CS75" s="1247"/>
      <c r="CT75" s="1247"/>
      <c r="CU75" s="1247"/>
      <c r="CV75" s="1247">
        <v>6.5</v>
      </c>
      <c r="CW75" s="1247"/>
      <c r="CX75" s="1247"/>
      <c r="CY75" s="1247"/>
      <c r="CZ75" s="1247"/>
      <c r="DA75" s="1247"/>
      <c r="DB75" s="1247"/>
      <c r="DC75" s="1247"/>
    </row>
    <row r="76" spans="2:107" ht="13.2"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1241"/>
      <c r="G77" s="1252"/>
      <c r="H77" s="1252"/>
      <c r="I77" s="1252"/>
      <c r="J77" s="1252"/>
      <c r="K77" s="1253"/>
      <c r="L77" s="1253"/>
      <c r="M77" s="1253"/>
      <c r="N77" s="1253"/>
      <c r="AN77" s="1249" t="s">
        <v>603</v>
      </c>
      <c r="AO77" s="1249"/>
      <c r="AP77" s="1249"/>
      <c r="AQ77" s="1249"/>
      <c r="AR77" s="1249"/>
      <c r="AS77" s="1249"/>
      <c r="AT77" s="1249"/>
      <c r="AU77" s="1249"/>
      <c r="AV77" s="1249"/>
      <c r="AW77" s="1249"/>
      <c r="AX77" s="1249"/>
      <c r="AY77" s="1249"/>
      <c r="AZ77" s="1249"/>
      <c r="BA77" s="1249"/>
      <c r="BB77" s="1248" t="s">
        <v>602</v>
      </c>
      <c r="BC77" s="1248"/>
      <c r="BD77" s="1248"/>
      <c r="BE77" s="1248"/>
      <c r="BF77" s="1248"/>
      <c r="BG77" s="1248"/>
      <c r="BH77" s="1248"/>
      <c r="BI77" s="1248"/>
      <c r="BJ77" s="1248"/>
      <c r="BK77" s="1248"/>
      <c r="BL77" s="1248"/>
      <c r="BM77" s="1248"/>
      <c r="BN77" s="1248"/>
      <c r="BO77" s="1248"/>
      <c r="BP77" s="1247">
        <v>51.2</v>
      </c>
      <c r="BQ77" s="1247"/>
      <c r="BR77" s="1247"/>
      <c r="BS77" s="1247"/>
      <c r="BT77" s="1247"/>
      <c r="BU77" s="1247"/>
      <c r="BV77" s="1247"/>
      <c r="BW77" s="1247"/>
      <c r="BX77" s="1247">
        <v>47.2</v>
      </c>
      <c r="BY77" s="1247"/>
      <c r="BZ77" s="1247"/>
      <c r="CA77" s="1247"/>
      <c r="CB77" s="1247"/>
      <c r="CC77" s="1247"/>
      <c r="CD77" s="1247"/>
      <c r="CE77" s="1247"/>
      <c r="CF77" s="1247">
        <v>49.5</v>
      </c>
      <c r="CG77" s="1247"/>
      <c r="CH77" s="1247"/>
      <c r="CI77" s="1247"/>
      <c r="CJ77" s="1247"/>
      <c r="CK77" s="1247"/>
      <c r="CL77" s="1247"/>
      <c r="CM77" s="1247"/>
      <c r="CN77" s="1247">
        <v>46.9</v>
      </c>
      <c r="CO77" s="1247"/>
      <c r="CP77" s="1247"/>
      <c r="CQ77" s="1247"/>
      <c r="CR77" s="1247"/>
      <c r="CS77" s="1247"/>
      <c r="CT77" s="1247"/>
      <c r="CU77" s="1247"/>
      <c r="CV77" s="1247">
        <v>4.0999999999999996</v>
      </c>
      <c r="CW77" s="1247"/>
      <c r="CX77" s="1247"/>
      <c r="CY77" s="1247"/>
      <c r="CZ77" s="1247"/>
      <c r="DA77" s="1247"/>
      <c r="DB77" s="1247"/>
      <c r="DC77" s="1247"/>
    </row>
    <row r="78" spans="2:107" ht="13.2"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601</v>
      </c>
      <c r="BC79" s="1248"/>
      <c r="BD79" s="1248"/>
      <c r="BE79" s="1248"/>
      <c r="BF79" s="1248"/>
      <c r="BG79" s="1248"/>
      <c r="BH79" s="1248"/>
      <c r="BI79" s="1248"/>
      <c r="BJ79" s="1248"/>
      <c r="BK79" s="1248"/>
      <c r="BL79" s="1248"/>
      <c r="BM79" s="1248"/>
      <c r="BN79" s="1248"/>
      <c r="BO79" s="1248"/>
      <c r="BP79" s="1247">
        <v>8.1999999999999993</v>
      </c>
      <c r="BQ79" s="1247"/>
      <c r="BR79" s="1247"/>
      <c r="BS79" s="1247"/>
      <c r="BT79" s="1247"/>
      <c r="BU79" s="1247"/>
      <c r="BV79" s="1247"/>
      <c r="BW79" s="1247"/>
      <c r="BX79" s="1247">
        <v>7.8</v>
      </c>
      <c r="BY79" s="1247"/>
      <c r="BZ79" s="1247"/>
      <c r="CA79" s="1247"/>
      <c r="CB79" s="1247"/>
      <c r="CC79" s="1247"/>
      <c r="CD79" s="1247"/>
      <c r="CE79" s="1247"/>
      <c r="CF79" s="1247">
        <v>7.6</v>
      </c>
      <c r="CG79" s="1247"/>
      <c r="CH79" s="1247"/>
      <c r="CI79" s="1247"/>
      <c r="CJ79" s="1247"/>
      <c r="CK79" s="1247"/>
      <c r="CL79" s="1247"/>
      <c r="CM79" s="1247"/>
      <c r="CN79" s="1247">
        <v>7.2</v>
      </c>
      <c r="CO79" s="1247"/>
      <c r="CP79" s="1247"/>
      <c r="CQ79" s="1247"/>
      <c r="CR79" s="1247"/>
      <c r="CS79" s="1247"/>
      <c r="CT79" s="1247"/>
      <c r="CU79" s="1247"/>
      <c r="CV79" s="1247">
        <v>5.0999999999999996</v>
      </c>
      <c r="CW79" s="1247"/>
      <c r="CX79" s="1247"/>
      <c r="CY79" s="1247"/>
      <c r="CZ79" s="1247"/>
      <c r="DA79" s="1247"/>
      <c r="DB79" s="1247"/>
      <c r="DC79" s="1247"/>
    </row>
    <row r="80" spans="2:107" ht="13.2"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1241"/>
    </row>
    <row r="82" spans="2:109" ht="16.2"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2"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2" x14ac:dyDescent="0.2">
      <c r="DD84" s="1240"/>
      <c r="DE84" s="1240"/>
    </row>
    <row r="85" spans="2:109" ht="13.2" x14ac:dyDescent="0.2">
      <c r="DD85" s="1240"/>
      <c r="DE85" s="1240"/>
    </row>
  </sheetData>
  <sheetProtection algorithmName="SHA-512" hashValue="btQy7v48bwVi+BSlbjJwzDAhS9TWxCYztNiG/TFz6a0FmqyL9N756EWdHsuDgXk385SCOtwJX6M0A8E7cy/K9w==" saltValue="5spOpU6w5jVns6//BcY56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D4C7-ED3E-44D9-95BB-B7A6676A5795}">
  <sheetPr>
    <pageSetUpPr fitToPage="1"/>
  </sheetPr>
  <dimension ref="A1:DR125"/>
  <sheetViews>
    <sheetView showGridLines="0" topLeftCell="A94"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aT4fWVL/uEhV8C4M/WCcyf/eJLkchIeVzE5CFFwhoPcZF4Mqi3e3INsX2jPne1qNUfFo80Et8qCgUPi3JGIK0w==" saltValue="L4QLIWp1GIPxcW7oXuwd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0DB5-7BBD-4363-A1DB-0E363117ADD4}">
  <sheetPr>
    <pageSetUpPr fitToPage="1"/>
  </sheetPr>
  <dimension ref="A1:DR125"/>
  <sheetViews>
    <sheetView showGridLines="0" topLeftCell="A25" zoomScaleNormal="100" zoomScaleSheetLayoutView="55" workbookViewId="0">
      <selection activeCell="AE31" sqref="AE3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z3+ceJn0HsxrZ0+7bs5BkrAME6K/WFsPVkocQQXGsvsgZzL6fWCmM3U+zMHwaozmZPes5L0X4F3LCaG/7PTqqQ==" saltValue="uzVNaD+YlOJ+I+BdjyNd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75143</v>
      </c>
      <c r="E3" s="153"/>
      <c r="F3" s="154">
        <v>68655</v>
      </c>
      <c r="G3" s="155"/>
      <c r="H3" s="156"/>
    </row>
    <row r="4" spans="1:8" x14ac:dyDescent="0.2">
      <c r="A4" s="157"/>
      <c r="B4" s="158"/>
      <c r="C4" s="159"/>
      <c r="D4" s="160">
        <v>35368</v>
      </c>
      <c r="E4" s="161"/>
      <c r="F4" s="162">
        <v>32316</v>
      </c>
      <c r="G4" s="163"/>
      <c r="H4" s="164"/>
    </row>
    <row r="5" spans="1:8" x14ac:dyDescent="0.2">
      <c r="A5" s="145" t="s">
        <v>547</v>
      </c>
      <c r="B5" s="150"/>
      <c r="C5" s="151"/>
      <c r="D5" s="152">
        <v>76834</v>
      </c>
      <c r="E5" s="153"/>
      <c r="F5" s="154">
        <v>66863</v>
      </c>
      <c r="G5" s="155"/>
      <c r="H5" s="156"/>
    </row>
    <row r="6" spans="1:8" x14ac:dyDescent="0.2">
      <c r="A6" s="157"/>
      <c r="B6" s="158"/>
      <c r="C6" s="159"/>
      <c r="D6" s="160">
        <v>35681</v>
      </c>
      <c r="E6" s="161"/>
      <c r="F6" s="162">
        <v>32770</v>
      </c>
      <c r="G6" s="163"/>
      <c r="H6" s="164"/>
    </row>
    <row r="7" spans="1:8" x14ac:dyDescent="0.2">
      <c r="A7" s="145" t="s">
        <v>548</v>
      </c>
      <c r="B7" s="150"/>
      <c r="C7" s="151"/>
      <c r="D7" s="152">
        <v>102830</v>
      </c>
      <c r="E7" s="153"/>
      <c r="F7" s="154">
        <v>72051</v>
      </c>
      <c r="G7" s="155"/>
      <c r="H7" s="156"/>
    </row>
    <row r="8" spans="1:8" x14ac:dyDescent="0.2">
      <c r="A8" s="157"/>
      <c r="B8" s="158"/>
      <c r="C8" s="159"/>
      <c r="D8" s="160">
        <v>29934</v>
      </c>
      <c r="E8" s="161"/>
      <c r="F8" s="162">
        <v>34140</v>
      </c>
      <c r="G8" s="163"/>
      <c r="H8" s="164"/>
    </row>
    <row r="9" spans="1:8" x14ac:dyDescent="0.2">
      <c r="A9" s="145" t="s">
        <v>549</v>
      </c>
      <c r="B9" s="150"/>
      <c r="C9" s="151"/>
      <c r="D9" s="152">
        <v>50790</v>
      </c>
      <c r="E9" s="153"/>
      <c r="F9" s="154">
        <v>72756</v>
      </c>
      <c r="G9" s="155"/>
      <c r="H9" s="156"/>
    </row>
    <row r="10" spans="1:8" x14ac:dyDescent="0.2">
      <c r="A10" s="157"/>
      <c r="B10" s="158"/>
      <c r="C10" s="159"/>
      <c r="D10" s="160">
        <v>21100</v>
      </c>
      <c r="E10" s="161"/>
      <c r="F10" s="162">
        <v>32117</v>
      </c>
      <c r="G10" s="163"/>
      <c r="H10" s="164"/>
    </row>
    <row r="11" spans="1:8" x14ac:dyDescent="0.2">
      <c r="A11" s="145" t="s">
        <v>550</v>
      </c>
      <c r="B11" s="150"/>
      <c r="C11" s="151"/>
      <c r="D11" s="152">
        <v>48307</v>
      </c>
      <c r="E11" s="153"/>
      <c r="F11" s="154">
        <v>49217</v>
      </c>
      <c r="G11" s="155"/>
      <c r="H11" s="156"/>
    </row>
    <row r="12" spans="1:8" x14ac:dyDescent="0.2">
      <c r="A12" s="157"/>
      <c r="B12" s="158"/>
      <c r="C12" s="165"/>
      <c r="D12" s="160">
        <v>18130</v>
      </c>
      <c r="E12" s="161"/>
      <c r="F12" s="162">
        <v>27232</v>
      </c>
      <c r="G12" s="163"/>
      <c r="H12" s="164"/>
    </row>
    <row r="13" spans="1:8" x14ac:dyDescent="0.2">
      <c r="A13" s="145"/>
      <c r="B13" s="150"/>
      <c r="C13" s="166"/>
      <c r="D13" s="167">
        <v>70781</v>
      </c>
      <c r="E13" s="168"/>
      <c r="F13" s="169">
        <v>65908</v>
      </c>
      <c r="G13" s="170"/>
      <c r="H13" s="156"/>
    </row>
    <row r="14" spans="1:8" x14ac:dyDescent="0.2">
      <c r="A14" s="157"/>
      <c r="B14" s="158"/>
      <c r="C14" s="159"/>
      <c r="D14" s="160">
        <v>28043</v>
      </c>
      <c r="E14" s="161"/>
      <c r="F14" s="162">
        <v>31715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7.16</v>
      </c>
      <c r="C19" s="171">
        <f>ROUND(VALUE(SUBSTITUTE(実質収支比率等に係る経年分析!G$48,"▲","-")),2)</f>
        <v>9.08</v>
      </c>
      <c r="D19" s="171">
        <f>ROUND(VALUE(SUBSTITUTE(実質収支比率等に係る経年分析!H$48,"▲","-")),2)</f>
        <v>8.7899999999999991</v>
      </c>
      <c r="E19" s="171">
        <f>ROUND(VALUE(SUBSTITUTE(実質収支比率等に係る経年分析!I$48,"▲","-")),2)</f>
        <v>10.99</v>
      </c>
      <c r="F19" s="171">
        <f>ROUND(VALUE(SUBSTITUTE(実質収支比率等に係る経年分析!J$48,"▲","-")),2)</f>
        <v>12.9</v>
      </c>
    </row>
    <row r="20" spans="1:11" x14ac:dyDescent="0.2">
      <c r="A20" s="171" t="s">
        <v>55</v>
      </c>
      <c r="B20" s="171">
        <f>ROUND(VALUE(SUBSTITUTE(実質収支比率等に係る経年分析!F$47,"▲","-")),2)</f>
        <v>21.76</v>
      </c>
      <c r="C20" s="171">
        <f>ROUND(VALUE(SUBSTITUTE(実質収支比率等に係る経年分析!G$47,"▲","-")),2)</f>
        <v>18.559999999999999</v>
      </c>
      <c r="D20" s="171">
        <f>ROUND(VALUE(SUBSTITUTE(実質収支比率等に係る経年分析!H$47,"▲","-")),2)</f>
        <v>18.64</v>
      </c>
      <c r="E20" s="171">
        <f>ROUND(VALUE(SUBSTITUTE(実質収支比率等に係る経年分析!I$47,"▲","-")),2)</f>
        <v>16.38</v>
      </c>
      <c r="F20" s="171">
        <f>ROUND(VALUE(SUBSTITUTE(実質収支比率等に係る経年分析!J$47,"▲","-")),2)</f>
        <v>19.170000000000002</v>
      </c>
    </row>
    <row r="21" spans="1:11" x14ac:dyDescent="0.2">
      <c r="A21" s="171" t="s">
        <v>56</v>
      </c>
      <c r="B21" s="171">
        <f>IF(ISNUMBER(VALUE(SUBSTITUTE(実質収支比率等に係る経年分析!F$49,"▲","-"))),ROUND(VALUE(SUBSTITUTE(実質収支比率等に係る経年分析!F$49,"▲","-")),2),NA())</f>
        <v>-3.5</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-0.37</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6.22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病院事業会計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畑地かん水事業特別会計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2">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x14ac:dyDescent="0.2">
      <c r="A34" s="172" t="str">
        <f>IF(連結実質赤字比率に係る赤字・黒字の構成分析!C$36="",NA(),連結実質赤字比率に係る赤字・黒字の構成分析!C$36)</f>
        <v>介護保険特別会計（介護保険事業勘定）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0.28000000000000003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1.1399999999999999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4021</v>
      </c>
      <c r="E42" s="173"/>
      <c r="F42" s="173"/>
      <c r="G42" s="173">
        <f>'実質公債費比率（分子）の構造'!L$52</f>
        <v>4225</v>
      </c>
      <c r="H42" s="173"/>
      <c r="I42" s="173"/>
      <c r="J42" s="173">
        <f>'実質公債費比率（分子）の構造'!M$52</f>
        <v>4211</v>
      </c>
      <c r="K42" s="173"/>
      <c r="L42" s="173"/>
      <c r="M42" s="173">
        <f>'実質公債費比率（分子）の構造'!N$52</f>
        <v>4391</v>
      </c>
      <c r="N42" s="173"/>
      <c r="O42" s="173"/>
      <c r="P42" s="173">
        <f>'実質公債費比率（分子）の構造'!O$52</f>
        <v>4571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v>
      </c>
      <c r="C44" s="173"/>
      <c r="D44" s="173"/>
      <c r="E44" s="173">
        <f>'実質公債費比率（分子）の構造'!L$50</f>
        <v>9</v>
      </c>
      <c r="F44" s="173"/>
      <c r="G44" s="173"/>
      <c r="H44" s="173">
        <f>'実質公債費比率（分子）の構造'!M$50</f>
        <v>30</v>
      </c>
      <c r="I44" s="173"/>
      <c r="J44" s="173"/>
      <c r="K44" s="173">
        <f>'実質公債費比率（分子）の構造'!N$50</f>
        <v>38</v>
      </c>
      <c r="L44" s="173"/>
      <c r="M44" s="173"/>
      <c r="N44" s="173">
        <f>'実質公債費比率（分子）の構造'!O$50</f>
        <v>38</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1490</v>
      </c>
      <c r="C46" s="173"/>
      <c r="D46" s="173"/>
      <c r="E46" s="173">
        <f>'実質公債費比率（分子）の構造'!L$48</f>
        <v>1597</v>
      </c>
      <c r="F46" s="173"/>
      <c r="G46" s="173"/>
      <c r="H46" s="173">
        <f>'実質公債費比率（分子）の構造'!M$48</f>
        <v>1465</v>
      </c>
      <c r="I46" s="173"/>
      <c r="J46" s="173"/>
      <c r="K46" s="173">
        <f>'実質公債費比率（分子）の構造'!N$48</f>
        <v>1580</v>
      </c>
      <c r="L46" s="173"/>
      <c r="M46" s="173"/>
      <c r="N46" s="173">
        <f>'実質公債費比率（分子）の構造'!O$48</f>
        <v>1428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4050</v>
      </c>
      <c r="C49" s="173"/>
      <c r="D49" s="173"/>
      <c r="E49" s="173">
        <f>'実質公債費比率（分子）の構造'!L$45</f>
        <v>4135</v>
      </c>
      <c r="F49" s="173"/>
      <c r="G49" s="173"/>
      <c r="H49" s="173">
        <f>'実質公債費比率（分子）の構造'!M$45</f>
        <v>4126</v>
      </c>
      <c r="I49" s="173"/>
      <c r="J49" s="173"/>
      <c r="K49" s="173">
        <f>'実質公債費比率（分子）の構造'!N$45</f>
        <v>4418</v>
      </c>
      <c r="L49" s="173"/>
      <c r="M49" s="173"/>
      <c r="N49" s="173">
        <f>'実質公債費比率（分子）の構造'!O$45</f>
        <v>4780</v>
      </c>
      <c r="O49" s="173"/>
      <c r="P49" s="173"/>
    </row>
    <row r="50" spans="1:16" x14ac:dyDescent="0.2">
      <c r="A50" s="173" t="s">
        <v>71</v>
      </c>
      <c r="B50" s="173" t="e">
        <f>NA()</f>
        <v>#N/A</v>
      </c>
      <c r="C50" s="173">
        <f>IF(ISNUMBER('実質公債費比率（分子）の構造'!K$53),'実質公債費比率（分子）の構造'!K$53,NA())</f>
        <v>1528</v>
      </c>
      <c r="D50" s="173" t="e">
        <f>NA()</f>
        <v>#N/A</v>
      </c>
      <c r="E50" s="173" t="e">
        <f>NA()</f>
        <v>#N/A</v>
      </c>
      <c r="F50" s="173">
        <f>IF(ISNUMBER('実質公債費比率（分子）の構造'!L$53),'実質公債費比率（分子）の構造'!L$53,NA())</f>
        <v>1516</v>
      </c>
      <c r="G50" s="173" t="e">
        <f>NA()</f>
        <v>#N/A</v>
      </c>
      <c r="H50" s="173" t="e">
        <f>NA()</f>
        <v>#N/A</v>
      </c>
      <c r="I50" s="173">
        <f>IF(ISNUMBER('実質公債費比率（分子）の構造'!M$53),'実質公債費比率（分子）の構造'!M$53,NA())</f>
        <v>1410</v>
      </c>
      <c r="J50" s="173" t="e">
        <f>NA()</f>
        <v>#N/A</v>
      </c>
      <c r="K50" s="173" t="e">
        <f>NA()</f>
        <v>#N/A</v>
      </c>
      <c r="L50" s="173">
        <f>IF(ISNUMBER('実質公債費比率（分子）の構造'!N$53),'実質公債費比率（分子）の構造'!N$53,NA())</f>
        <v>1645</v>
      </c>
      <c r="M50" s="173" t="e">
        <f>NA()</f>
        <v>#N/A</v>
      </c>
      <c r="N50" s="173" t="e">
        <f>NA()</f>
        <v>#N/A</v>
      </c>
      <c r="O50" s="173">
        <f>IF(ISNUMBER('実質公債費比率（分子）の構造'!O$53),'実質公債費比率（分子）の構造'!O$53,NA())</f>
        <v>1675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51503</v>
      </c>
      <c r="E56" s="172"/>
      <c r="F56" s="172"/>
      <c r="G56" s="172">
        <f>'将来負担比率（分子）の構造'!J$52</f>
        <v>53591</v>
      </c>
      <c r="H56" s="172"/>
      <c r="I56" s="172"/>
      <c r="J56" s="172">
        <f>'将来負担比率（分子）の構造'!K$52</f>
        <v>56156</v>
      </c>
      <c r="K56" s="172"/>
      <c r="L56" s="172"/>
      <c r="M56" s="172">
        <f>'将来負担比率（分子）の構造'!L$52</f>
        <v>55795</v>
      </c>
      <c r="N56" s="172"/>
      <c r="O56" s="172"/>
      <c r="P56" s="172">
        <f>'将来負担比率（分子）の構造'!M$52</f>
        <v>55525</v>
      </c>
    </row>
    <row r="57" spans="1:16" x14ac:dyDescent="0.2">
      <c r="A57" s="172" t="s">
        <v>42</v>
      </c>
      <c r="B57" s="172"/>
      <c r="C57" s="172"/>
      <c r="D57" s="172">
        <f>'将来負担比率（分子）の構造'!I$51</f>
        <v>860</v>
      </c>
      <c r="E57" s="172"/>
      <c r="F57" s="172"/>
      <c r="G57" s="172">
        <f>'将来負担比率（分子）の構造'!J$51</f>
        <v>974</v>
      </c>
      <c r="H57" s="172"/>
      <c r="I57" s="172"/>
      <c r="J57" s="172">
        <f>'将来負担比率（分子）の構造'!K$51</f>
        <v>1278</v>
      </c>
      <c r="K57" s="172"/>
      <c r="L57" s="172"/>
      <c r="M57" s="172">
        <f>'将来負担比率（分子）の構造'!L$51</f>
        <v>2359</v>
      </c>
      <c r="N57" s="172"/>
      <c r="O57" s="172"/>
      <c r="P57" s="172">
        <f>'将来負担比率（分子）の構造'!M$51</f>
        <v>2205</v>
      </c>
    </row>
    <row r="58" spans="1:16" x14ac:dyDescent="0.2">
      <c r="A58" s="172" t="s">
        <v>41</v>
      </c>
      <c r="B58" s="172"/>
      <c r="C58" s="172"/>
      <c r="D58" s="172">
        <f>'将来負担比率（分子）の構造'!I$50</f>
        <v>10114</v>
      </c>
      <c r="E58" s="172"/>
      <c r="F58" s="172"/>
      <c r="G58" s="172">
        <f>'将来負担比率（分子）の構造'!J$50</f>
        <v>10036</v>
      </c>
      <c r="H58" s="172"/>
      <c r="I58" s="172"/>
      <c r="J58" s="172">
        <f>'将来負担比率（分子）の構造'!K$50</f>
        <v>10196</v>
      </c>
      <c r="K58" s="172"/>
      <c r="L58" s="172"/>
      <c r="M58" s="172">
        <f>'将来負担比率（分子）の構造'!L$50</f>
        <v>10263</v>
      </c>
      <c r="N58" s="172"/>
      <c r="O58" s="172"/>
      <c r="P58" s="172">
        <f>'将来負担比率（分子）の構造'!M$50</f>
        <v>12629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f>'将来負担比率（分子）の構造'!J$46</f>
        <v>21</v>
      </c>
      <c r="F61" s="172"/>
      <c r="G61" s="172"/>
      <c r="H61" s="172">
        <f>'将来負担比率（分子）の構造'!K$46</f>
        <v>21</v>
      </c>
      <c r="I61" s="172"/>
      <c r="J61" s="172"/>
      <c r="K61" s="172">
        <f>'将来負担比率（分子）の構造'!L$46</f>
        <v>21</v>
      </c>
      <c r="L61" s="172"/>
      <c r="M61" s="172"/>
      <c r="N61" s="172">
        <f>'将来負担比率（分子）の構造'!M$46</f>
        <v>21</v>
      </c>
      <c r="O61" s="172"/>
      <c r="P61" s="172"/>
    </row>
    <row r="62" spans="1:16" x14ac:dyDescent="0.2">
      <c r="A62" s="172" t="s">
        <v>35</v>
      </c>
      <c r="B62" s="172">
        <f>'将来負担比率（分子）の構造'!I$45</f>
        <v>6725</v>
      </c>
      <c r="C62" s="172"/>
      <c r="D62" s="172"/>
      <c r="E62" s="172">
        <f>'将来負担比率（分子）の構造'!J$45</f>
        <v>6491</v>
      </c>
      <c r="F62" s="172"/>
      <c r="G62" s="172"/>
      <c r="H62" s="172">
        <f>'将来負担比率（分子）の構造'!K$45</f>
        <v>6411</v>
      </c>
      <c r="I62" s="172"/>
      <c r="J62" s="172"/>
      <c r="K62" s="172">
        <f>'将来負担比率（分子）の構造'!L$45</f>
        <v>6774</v>
      </c>
      <c r="L62" s="172"/>
      <c r="M62" s="172"/>
      <c r="N62" s="172">
        <f>'将来負担比率（分子）の構造'!M$45</f>
        <v>6452</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18899</v>
      </c>
      <c r="C64" s="172"/>
      <c r="D64" s="172"/>
      <c r="E64" s="172">
        <f>'将来負担比率（分子）の構造'!J$43</f>
        <v>18596</v>
      </c>
      <c r="F64" s="172"/>
      <c r="G64" s="172"/>
      <c r="H64" s="172">
        <f>'将来負担比率（分子）の構造'!K$43</f>
        <v>18326</v>
      </c>
      <c r="I64" s="172"/>
      <c r="J64" s="172"/>
      <c r="K64" s="172">
        <f>'将来負担比率（分子）の構造'!L$43</f>
        <v>18065</v>
      </c>
      <c r="L64" s="172"/>
      <c r="M64" s="172"/>
      <c r="N64" s="172">
        <f>'将来負担比率（分子）の構造'!M$43</f>
        <v>16067</v>
      </c>
      <c r="O64" s="172"/>
      <c r="P64" s="172"/>
    </row>
    <row r="65" spans="1:16" x14ac:dyDescent="0.2">
      <c r="A65" s="172" t="s">
        <v>32</v>
      </c>
      <c r="B65" s="172">
        <f>'将来負担比率（分子）の構造'!I$42</f>
        <v>8</v>
      </c>
      <c r="C65" s="172"/>
      <c r="D65" s="172"/>
      <c r="E65" s="172" t="str">
        <f>'将来負担比率（分子）の構造'!J$42</f>
        <v>-</v>
      </c>
      <c r="F65" s="172"/>
      <c r="G65" s="172"/>
      <c r="H65" s="172" t="str">
        <f>'将来負担比率（分子）の構造'!K$42</f>
        <v>-</v>
      </c>
      <c r="I65" s="172"/>
      <c r="J65" s="172"/>
      <c r="K65" s="172">
        <f>'将来負担比率（分子）の構造'!L$42</f>
        <v>1</v>
      </c>
      <c r="L65" s="172"/>
      <c r="M65" s="172"/>
      <c r="N65" s="172">
        <f>'将来負担比率（分子）の構造'!M$42</f>
        <v>0</v>
      </c>
      <c r="O65" s="172"/>
      <c r="P65" s="172"/>
    </row>
    <row r="66" spans="1:16" x14ac:dyDescent="0.2">
      <c r="A66" s="172" t="s">
        <v>31</v>
      </c>
      <c r="B66" s="172">
        <f>'将来負担比率（分子）の構造'!I$41</f>
        <v>52403</v>
      </c>
      <c r="C66" s="172"/>
      <c r="D66" s="172"/>
      <c r="E66" s="172">
        <f>'将来負担比率（分子）の構造'!J$41</f>
        <v>56500</v>
      </c>
      <c r="F66" s="172"/>
      <c r="G66" s="172"/>
      <c r="H66" s="172">
        <f>'将来負担比率（分子）の構造'!K$41</f>
        <v>61947</v>
      </c>
      <c r="I66" s="172"/>
      <c r="J66" s="172"/>
      <c r="K66" s="172">
        <f>'将来負担比率（分子）の構造'!L$41</f>
        <v>62070</v>
      </c>
      <c r="L66" s="172"/>
      <c r="M66" s="172"/>
      <c r="N66" s="172">
        <f>'将来負担比率（分子）の構造'!M$41</f>
        <v>61639</v>
      </c>
      <c r="O66" s="172"/>
      <c r="P66" s="172"/>
    </row>
    <row r="67" spans="1:16" x14ac:dyDescent="0.2">
      <c r="A67" s="172" t="s">
        <v>75</v>
      </c>
      <c r="B67" s="172" t="e">
        <f>NA()</f>
        <v>#N/A</v>
      </c>
      <c r="C67" s="172">
        <f>IF(ISNUMBER('将来負担比率（分子）の構造'!I$53), IF('将来負担比率（分子）の構造'!I$53 &lt; 0, 0, '将来負担比率（分子）の構造'!I$53), NA())</f>
        <v>15557</v>
      </c>
      <c r="D67" s="172" t="e">
        <f>NA()</f>
        <v>#N/A</v>
      </c>
      <c r="E67" s="172" t="e">
        <f>NA()</f>
        <v>#N/A</v>
      </c>
      <c r="F67" s="172">
        <f>IF(ISNUMBER('将来負担比率（分子）の構造'!J$53), IF('将来負担比率（分子）の構造'!J$53 &lt; 0, 0, '将来負担比率（分子）の構造'!J$53), NA())</f>
        <v>17007</v>
      </c>
      <c r="G67" s="172" t="e">
        <f>NA()</f>
        <v>#N/A</v>
      </c>
      <c r="H67" s="172" t="e">
        <f>NA()</f>
        <v>#N/A</v>
      </c>
      <c r="I67" s="172">
        <f>IF(ISNUMBER('将来負担比率（分子）の構造'!K$53), IF('将来負担比率（分子）の構造'!K$53 &lt; 0, 0, '将来負担比率（分子）の構造'!K$53), NA())</f>
        <v>19076</v>
      </c>
      <c r="J67" s="172" t="e">
        <f>NA()</f>
        <v>#N/A</v>
      </c>
      <c r="K67" s="172" t="e">
        <f>NA()</f>
        <v>#N/A</v>
      </c>
      <c r="L67" s="172">
        <f>IF(ISNUMBER('将来負担比率（分子）の構造'!L$53), IF('将来負担比率（分子）の構造'!L$53 &lt; 0, 0, '将来負担比率（分子）の構造'!L$53), NA())</f>
        <v>18514</v>
      </c>
      <c r="M67" s="172" t="e">
        <f>NA()</f>
        <v>#N/A</v>
      </c>
      <c r="N67" s="172" t="e">
        <f>NA()</f>
        <v>#N/A</v>
      </c>
      <c r="O67" s="172">
        <f>IF(ISNUMBER('将来負担比率（分子）の構造'!M$53), IF('将来負担比率（分子）の構造'!M$53 &lt; 0, 0, '将来負担比率（分子）の構造'!M$53), NA())</f>
        <v>13820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5053</v>
      </c>
      <c r="C72" s="176">
        <f>基金残高に係る経年分析!G55</f>
        <v>4556</v>
      </c>
      <c r="D72" s="176">
        <f>基金残高に係る経年分析!H55</f>
        <v>5645</v>
      </c>
    </row>
    <row r="73" spans="1:16" x14ac:dyDescent="0.2">
      <c r="A73" s="175" t="s">
        <v>78</v>
      </c>
      <c r="B73" s="176">
        <f>基金残高に係る経年分析!F56</f>
        <v>1834</v>
      </c>
      <c r="C73" s="176">
        <f>基金残高に係る経年分析!G56</f>
        <v>2102</v>
      </c>
      <c r="D73" s="176">
        <f>基金残高に係る経年分析!H56</f>
        <v>3314</v>
      </c>
    </row>
    <row r="74" spans="1:16" x14ac:dyDescent="0.2">
      <c r="A74" s="175" t="s">
        <v>79</v>
      </c>
      <c r="B74" s="176">
        <f>基金残高に係る経年分析!F57</f>
        <v>4429</v>
      </c>
      <c r="C74" s="176">
        <f>基金残高に係る経年分析!G57</f>
        <v>4544</v>
      </c>
      <c r="D74" s="176">
        <f>基金残高に係る経年分析!H57</f>
        <v>4495</v>
      </c>
    </row>
  </sheetData>
  <sheetProtection algorithmName="SHA-512" hashValue="rw/gpScX4fMcwvsqlmazGBEff3DicZKEy3wJX3Ry0wcqreEpDaBFIP/OjSP1apTGYD97oeNmy317928VrVY7fA==" saltValue="JAUOxtgY+R5tF0cn5wAc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AD20" sqref="AD20:AK2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224</v>
      </c>
      <c r="C5" s="697"/>
      <c r="D5" s="697"/>
      <c r="E5" s="697"/>
      <c r="F5" s="697"/>
      <c r="G5" s="697"/>
      <c r="H5" s="697"/>
      <c r="I5" s="697"/>
      <c r="J5" s="697"/>
      <c r="K5" s="697"/>
      <c r="L5" s="697"/>
      <c r="M5" s="697"/>
      <c r="N5" s="697"/>
      <c r="O5" s="697"/>
      <c r="P5" s="697"/>
      <c r="Q5" s="698"/>
      <c r="R5" s="681">
        <v>15833548</v>
      </c>
      <c r="S5" s="682"/>
      <c r="T5" s="682"/>
      <c r="U5" s="682"/>
      <c r="V5" s="682"/>
      <c r="W5" s="682"/>
      <c r="X5" s="682"/>
      <c r="Y5" s="725"/>
      <c r="Z5" s="743">
        <v>27.5</v>
      </c>
      <c r="AA5" s="743"/>
      <c r="AB5" s="743"/>
      <c r="AC5" s="743"/>
      <c r="AD5" s="744">
        <v>15833548</v>
      </c>
      <c r="AE5" s="744"/>
      <c r="AF5" s="744"/>
      <c r="AG5" s="744"/>
      <c r="AH5" s="744"/>
      <c r="AI5" s="744"/>
      <c r="AJ5" s="744"/>
      <c r="AK5" s="744"/>
      <c r="AL5" s="726">
        <v>54.8</v>
      </c>
      <c r="AM5" s="701"/>
      <c r="AN5" s="701"/>
      <c r="AO5" s="727"/>
      <c r="AP5" s="696" t="s">
        <v>225</v>
      </c>
      <c r="AQ5" s="697"/>
      <c r="AR5" s="697"/>
      <c r="AS5" s="697"/>
      <c r="AT5" s="697"/>
      <c r="AU5" s="697"/>
      <c r="AV5" s="697"/>
      <c r="AW5" s="697"/>
      <c r="AX5" s="697"/>
      <c r="AY5" s="697"/>
      <c r="AZ5" s="697"/>
      <c r="BA5" s="697"/>
      <c r="BB5" s="697"/>
      <c r="BC5" s="697"/>
      <c r="BD5" s="697"/>
      <c r="BE5" s="697"/>
      <c r="BF5" s="698"/>
      <c r="BG5" s="628">
        <v>15829959</v>
      </c>
      <c r="BH5" s="629"/>
      <c r="BI5" s="629"/>
      <c r="BJ5" s="629"/>
      <c r="BK5" s="629"/>
      <c r="BL5" s="629"/>
      <c r="BM5" s="629"/>
      <c r="BN5" s="630"/>
      <c r="BO5" s="655">
        <v>100</v>
      </c>
      <c r="BP5" s="655"/>
      <c r="BQ5" s="655"/>
      <c r="BR5" s="655"/>
      <c r="BS5" s="656">
        <v>336615</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2">
      <c r="B6" s="625" t="s">
        <v>229</v>
      </c>
      <c r="C6" s="626"/>
      <c r="D6" s="626"/>
      <c r="E6" s="626"/>
      <c r="F6" s="626"/>
      <c r="G6" s="626"/>
      <c r="H6" s="626"/>
      <c r="I6" s="626"/>
      <c r="J6" s="626"/>
      <c r="K6" s="626"/>
      <c r="L6" s="626"/>
      <c r="M6" s="626"/>
      <c r="N6" s="626"/>
      <c r="O6" s="626"/>
      <c r="P6" s="626"/>
      <c r="Q6" s="627"/>
      <c r="R6" s="628">
        <v>427691</v>
      </c>
      <c r="S6" s="629"/>
      <c r="T6" s="629"/>
      <c r="U6" s="629"/>
      <c r="V6" s="629"/>
      <c r="W6" s="629"/>
      <c r="X6" s="629"/>
      <c r="Y6" s="630"/>
      <c r="Z6" s="655">
        <v>0.7</v>
      </c>
      <c r="AA6" s="655"/>
      <c r="AB6" s="655"/>
      <c r="AC6" s="655"/>
      <c r="AD6" s="656">
        <v>427691</v>
      </c>
      <c r="AE6" s="656"/>
      <c r="AF6" s="656"/>
      <c r="AG6" s="656"/>
      <c r="AH6" s="656"/>
      <c r="AI6" s="656"/>
      <c r="AJ6" s="656"/>
      <c r="AK6" s="656"/>
      <c r="AL6" s="631">
        <v>1.5</v>
      </c>
      <c r="AM6" s="632"/>
      <c r="AN6" s="632"/>
      <c r="AO6" s="657"/>
      <c r="AP6" s="625" t="s">
        <v>230</v>
      </c>
      <c r="AQ6" s="626"/>
      <c r="AR6" s="626"/>
      <c r="AS6" s="626"/>
      <c r="AT6" s="626"/>
      <c r="AU6" s="626"/>
      <c r="AV6" s="626"/>
      <c r="AW6" s="626"/>
      <c r="AX6" s="626"/>
      <c r="AY6" s="626"/>
      <c r="AZ6" s="626"/>
      <c r="BA6" s="626"/>
      <c r="BB6" s="626"/>
      <c r="BC6" s="626"/>
      <c r="BD6" s="626"/>
      <c r="BE6" s="626"/>
      <c r="BF6" s="627"/>
      <c r="BG6" s="628">
        <v>15829959</v>
      </c>
      <c r="BH6" s="629"/>
      <c r="BI6" s="629"/>
      <c r="BJ6" s="629"/>
      <c r="BK6" s="629"/>
      <c r="BL6" s="629"/>
      <c r="BM6" s="629"/>
      <c r="BN6" s="630"/>
      <c r="BO6" s="655">
        <v>100</v>
      </c>
      <c r="BP6" s="655"/>
      <c r="BQ6" s="655"/>
      <c r="BR6" s="655"/>
      <c r="BS6" s="656">
        <v>336615</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281162</v>
      </c>
      <c r="CS6" s="629"/>
      <c r="CT6" s="629"/>
      <c r="CU6" s="629"/>
      <c r="CV6" s="629"/>
      <c r="CW6" s="629"/>
      <c r="CX6" s="629"/>
      <c r="CY6" s="630"/>
      <c r="CZ6" s="726">
        <v>0.5</v>
      </c>
      <c r="DA6" s="701"/>
      <c r="DB6" s="701"/>
      <c r="DC6" s="729"/>
      <c r="DD6" s="634" t="s">
        <v>128</v>
      </c>
      <c r="DE6" s="629"/>
      <c r="DF6" s="629"/>
      <c r="DG6" s="629"/>
      <c r="DH6" s="629"/>
      <c r="DI6" s="629"/>
      <c r="DJ6" s="629"/>
      <c r="DK6" s="629"/>
      <c r="DL6" s="629"/>
      <c r="DM6" s="629"/>
      <c r="DN6" s="629"/>
      <c r="DO6" s="629"/>
      <c r="DP6" s="630"/>
      <c r="DQ6" s="634">
        <v>281162</v>
      </c>
      <c r="DR6" s="629"/>
      <c r="DS6" s="629"/>
      <c r="DT6" s="629"/>
      <c r="DU6" s="629"/>
      <c r="DV6" s="629"/>
      <c r="DW6" s="629"/>
      <c r="DX6" s="629"/>
      <c r="DY6" s="629"/>
      <c r="DZ6" s="629"/>
      <c r="EA6" s="629"/>
      <c r="EB6" s="629"/>
      <c r="EC6" s="672"/>
    </row>
    <row r="7" spans="2:143" ht="11.25" customHeight="1" x14ac:dyDescent="0.2">
      <c r="B7" s="625" t="s">
        <v>232</v>
      </c>
      <c r="C7" s="626"/>
      <c r="D7" s="626"/>
      <c r="E7" s="626"/>
      <c r="F7" s="626"/>
      <c r="G7" s="626"/>
      <c r="H7" s="626"/>
      <c r="I7" s="626"/>
      <c r="J7" s="626"/>
      <c r="K7" s="626"/>
      <c r="L7" s="626"/>
      <c r="M7" s="626"/>
      <c r="N7" s="626"/>
      <c r="O7" s="626"/>
      <c r="P7" s="626"/>
      <c r="Q7" s="627"/>
      <c r="R7" s="628">
        <v>15961</v>
      </c>
      <c r="S7" s="629"/>
      <c r="T7" s="629"/>
      <c r="U7" s="629"/>
      <c r="V7" s="629"/>
      <c r="W7" s="629"/>
      <c r="X7" s="629"/>
      <c r="Y7" s="630"/>
      <c r="Z7" s="655">
        <v>0</v>
      </c>
      <c r="AA7" s="655"/>
      <c r="AB7" s="655"/>
      <c r="AC7" s="655"/>
      <c r="AD7" s="656">
        <v>15961</v>
      </c>
      <c r="AE7" s="656"/>
      <c r="AF7" s="656"/>
      <c r="AG7" s="656"/>
      <c r="AH7" s="656"/>
      <c r="AI7" s="656"/>
      <c r="AJ7" s="656"/>
      <c r="AK7" s="656"/>
      <c r="AL7" s="631">
        <v>0.1</v>
      </c>
      <c r="AM7" s="632"/>
      <c r="AN7" s="632"/>
      <c r="AO7" s="657"/>
      <c r="AP7" s="625" t="s">
        <v>233</v>
      </c>
      <c r="AQ7" s="626"/>
      <c r="AR7" s="626"/>
      <c r="AS7" s="626"/>
      <c r="AT7" s="626"/>
      <c r="AU7" s="626"/>
      <c r="AV7" s="626"/>
      <c r="AW7" s="626"/>
      <c r="AX7" s="626"/>
      <c r="AY7" s="626"/>
      <c r="AZ7" s="626"/>
      <c r="BA7" s="626"/>
      <c r="BB7" s="626"/>
      <c r="BC7" s="626"/>
      <c r="BD7" s="626"/>
      <c r="BE7" s="626"/>
      <c r="BF7" s="627"/>
      <c r="BG7" s="628">
        <v>6061679</v>
      </c>
      <c r="BH7" s="629"/>
      <c r="BI7" s="629"/>
      <c r="BJ7" s="629"/>
      <c r="BK7" s="629"/>
      <c r="BL7" s="629"/>
      <c r="BM7" s="629"/>
      <c r="BN7" s="630"/>
      <c r="BO7" s="655">
        <v>38.299999999999997</v>
      </c>
      <c r="BP7" s="655"/>
      <c r="BQ7" s="655"/>
      <c r="BR7" s="655"/>
      <c r="BS7" s="656">
        <v>336615</v>
      </c>
      <c r="BT7" s="656"/>
      <c r="BU7" s="656"/>
      <c r="BV7" s="656"/>
      <c r="BW7" s="656"/>
      <c r="BX7" s="656"/>
      <c r="BY7" s="656"/>
      <c r="BZ7" s="656"/>
      <c r="CA7" s="656"/>
      <c r="CB7" s="714"/>
      <c r="CD7" s="662" t="s">
        <v>234</v>
      </c>
      <c r="CE7" s="663"/>
      <c r="CF7" s="663"/>
      <c r="CG7" s="663"/>
      <c r="CH7" s="663"/>
      <c r="CI7" s="663"/>
      <c r="CJ7" s="663"/>
      <c r="CK7" s="663"/>
      <c r="CL7" s="663"/>
      <c r="CM7" s="663"/>
      <c r="CN7" s="663"/>
      <c r="CO7" s="663"/>
      <c r="CP7" s="663"/>
      <c r="CQ7" s="664"/>
      <c r="CR7" s="628">
        <v>8602658</v>
      </c>
      <c r="CS7" s="629"/>
      <c r="CT7" s="629"/>
      <c r="CU7" s="629"/>
      <c r="CV7" s="629"/>
      <c r="CW7" s="629"/>
      <c r="CX7" s="629"/>
      <c r="CY7" s="630"/>
      <c r="CZ7" s="655">
        <v>16</v>
      </c>
      <c r="DA7" s="655"/>
      <c r="DB7" s="655"/>
      <c r="DC7" s="655"/>
      <c r="DD7" s="634">
        <v>532612</v>
      </c>
      <c r="DE7" s="629"/>
      <c r="DF7" s="629"/>
      <c r="DG7" s="629"/>
      <c r="DH7" s="629"/>
      <c r="DI7" s="629"/>
      <c r="DJ7" s="629"/>
      <c r="DK7" s="629"/>
      <c r="DL7" s="629"/>
      <c r="DM7" s="629"/>
      <c r="DN7" s="629"/>
      <c r="DO7" s="629"/>
      <c r="DP7" s="630"/>
      <c r="DQ7" s="634">
        <v>7747101</v>
      </c>
      <c r="DR7" s="629"/>
      <c r="DS7" s="629"/>
      <c r="DT7" s="629"/>
      <c r="DU7" s="629"/>
      <c r="DV7" s="629"/>
      <c r="DW7" s="629"/>
      <c r="DX7" s="629"/>
      <c r="DY7" s="629"/>
      <c r="DZ7" s="629"/>
      <c r="EA7" s="629"/>
      <c r="EB7" s="629"/>
      <c r="EC7" s="672"/>
    </row>
    <row r="8" spans="2:143" ht="11.25" customHeight="1" x14ac:dyDescent="0.2">
      <c r="B8" s="625" t="s">
        <v>235</v>
      </c>
      <c r="C8" s="626"/>
      <c r="D8" s="626"/>
      <c r="E8" s="626"/>
      <c r="F8" s="626"/>
      <c r="G8" s="626"/>
      <c r="H8" s="626"/>
      <c r="I8" s="626"/>
      <c r="J8" s="626"/>
      <c r="K8" s="626"/>
      <c r="L8" s="626"/>
      <c r="M8" s="626"/>
      <c r="N8" s="626"/>
      <c r="O8" s="626"/>
      <c r="P8" s="626"/>
      <c r="Q8" s="627"/>
      <c r="R8" s="628">
        <v>72451</v>
      </c>
      <c r="S8" s="629"/>
      <c r="T8" s="629"/>
      <c r="U8" s="629"/>
      <c r="V8" s="629"/>
      <c r="W8" s="629"/>
      <c r="X8" s="629"/>
      <c r="Y8" s="630"/>
      <c r="Z8" s="655">
        <v>0.1</v>
      </c>
      <c r="AA8" s="655"/>
      <c r="AB8" s="655"/>
      <c r="AC8" s="655"/>
      <c r="AD8" s="656">
        <v>72451</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181035</v>
      </c>
      <c r="BH8" s="629"/>
      <c r="BI8" s="629"/>
      <c r="BJ8" s="629"/>
      <c r="BK8" s="629"/>
      <c r="BL8" s="629"/>
      <c r="BM8" s="629"/>
      <c r="BN8" s="630"/>
      <c r="BO8" s="655">
        <v>1.1000000000000001</v>
      </c>
      <c r="BP8" s="655"/>
      <c r="BQ8" s="655"/>
      <c r="BR8" s="655"/>
      <c r="BS8" s="656" t="s">
        <v>128</v>
      </c>
      <c r="BT8" s="656"/>
      <c r="BU8" s="656"/>
      <c r="BV8" s="656"/>
      <c r="BW8" s="656"/>
      <c r="BX8" s="656"/>
      <c r="BY8" s="656"/>
      <c r="BZ8" s="656"/>
      <c r="CA8" s="656"/>
      <c r="CB8" s="714"/>
      <c r="CD8" s="662" t="s">
        <v>237</v>
      </c>
      <c r="CE8" s="663"/>
      <c r="CF8" s="663"/>
      <c r="CG8" s="663"/>
      <c r="CH8" s="663"/>
      <c r="CI8" s="663"/>
      <c r="CJ8" s="663"/>
      <c r="CK8" s="663"/>
      <c r="CL8" s="663"/>
      <c r="CM8" s="663"/>
      <c r="CN8" s="663"/>
      <c r="CO8" s="663"/>
      <c r="CP8" s="663"/>
      <c r="CQ8" s="664"/>
      <c r="CR8" s="628">
        <v>20360976</v>
      </c>
      <c r="CS8" s="629"/>
      <c r="CT8" s="629"/>
      <c r="CU8" s="629"/>
      <c r="CV8" s="629"/>
      <c r="CW8" s="629"/>
      <c r="CX8" s="629"/>
      <c r="CY8" s="630"/>
      <c r="CZ8" s="655">
        <v>37.799999999999997</v>
      </c>
      <c r="DA8" s="655"/>
      <c r="DB8" s="655"/>
      <c r="DC8" s="655"/>
      <c r="DD8" s="634">
        <v>194810</v>
      </c>
      <c r="DE8" s="629"/>
      <c r="DF8" s="629"/>
      <c r="DG8" s="629"/>
      <c r="DH8" s="629"/>
      <c r="DI8" s="629"/>
      <c r="DJ8" s="629"/>
      <c r="DK8" s="629"/>
      <c r="DL8" s="629"/>
      <c r="DM8" s="629"/>
      <c r="DN8" s="629"/>
      <c r="DO8" s="629"/>
      <c r="DP8" s="630"/>
      <c r="DQ8" s="634">
        <v>9230859</v>
      </c>
      <c r="DR8" s="629"/>
      <c r="DS8" s="629"/>
      <c r="DT8" s="629"/>
      <c r="DU8" s="629"/>
      <c r="DV8" s="629"/>
      <c r="DW8" s="629"/>
      <c r="DX8" s="629"/>
      <c r="DY8" s="629"/>
      <c r="DZ8" s="629"/>
      <c r="EA8" s="629"/>
      <c r="EB8" s="629"/>
      <c r="EC8" s="672"/>
    </row>
    <row r="9" spans="2:143" ht="11.25" customHeight="1" x14ac:dyDescent="0.2">
      <c r="B9" s="625" t="s">
        <v>238</v>
      </c>
      <c r="C9" s="626"/>
      <c r="D9" s="626"/>
      <c r="E9" s="626"/>
      <c r="F9" s="626"/>
      <c r="G9" s="626"/>
      <c r="H9" s="626"/>
      <c r="I9" s="626"/>
      <c r="J9" s="626"/>
      <c r="K9" s="626"/>
      <c r="L9" s="626"/>
      <c r="M9" s="626"/>
      <c r="N9" s="626"/>
      <c r="O9" s="626"/>
      <c r="P9" s="626"/>
      <c r="Q9" s="627"/>
      <c r="R9" s="628">
        <v>90284</v>
      </c>
      <c r="S9" s="629"/>
      <c r="T9" s="629"/>
      <c r="U9" s="629"/>
      <c r="V9" s="629"/>
      <c r="W9" s="629"/>
      <c r="X9" s="629"/>
      <c r="Y9" s="630"/>
      <c r="Z9" s="655">
        <v>0.2</v>
      </c>
      <c r="AA9" s="655"/>
      <c r="AB9" s="655"/>
      <c r="AC9" s="655"/>
      <c r="AD9" s="656">
        <v>90284</v>
      </c>
      <c r="AE9" s="656"/>
      <c r="AF9" s="656"/>
      <c r="AG9" s="656"/>
      <c r="AH9" s="656"/>
      <c r="AI9" s="656"/>
      <c r="AJ9" s="656"/>
      <c r="AK9" s="656"/>
      <c r="AL9" s="631">
        <v>0.3</v>
      </c>
      <c r="AM9" s="632"/>
      <c r="AN9" s="632"/>
      <c r="AO9" s="657"/>
      <c r="AP9" s="625" t="s">
        <v>239</v>
      </c>
      <c r="AQ9" s="626"/>
      <c r="AR9" s="626"/>
      <c r="AS9" s="626"/>
      <c r="AT9" s="626"/>
      <c r="AU9" s="626"/>
      <c r="AV9" s="626"/>
      <c r="AW9" s="626"/>
      <c r="AX9" s="626"/>
      <c r="AY9" s="626"/>
      <c r="AZ9" s="626"/>
      <c r="BA9" s="626"/>
      <c r="BB9" s="626"/>
      <c r="BC9" s="626"/>
      <c r="BD9" s="626"/>
      <c r="BE9" s="626"/>
      <c r="BF9" s="627"/>
      <c r="BG9" s="628">
        <v>4402858</v>
      </c>
      <c r="BH9" s="629"/>
      <c r="BI9" s="629"/>
      <c r="BJ9" s="629"/>
      <c r="BK9" s="629"/>
      <c r="BL9" s="629"/>
      <c r="BM9" s="629"/>
      <c r="BN9" s="630"/>
      <c r="BO9" s="655">
        <v>27.8</v>
      </c>
      <c r="BP9" s="655"/>
      <c r="BQ9" s="655"/>
      <c r="BR9" s="655"/>
      <c r="BS9" s="656" t="s">
        <v>128</v>
      </c>
      <c r="BT9" s="656"/>
      <c r="BU9" s="656"/>
      <c r="BV9" s="656"/>
      <c r="BW9" s="656"/>
      <c r="BX9" s="656"/>
      <c r="BY9" s="656"/>
      <c r="BZ9" s="656"/>
      <c r="CA9" s="656"/>
      <c r="CB9" s="714"/>
      <c r="CD9" s="662" t="s">
        <v>240</v>
      </c>
      <c r="CE9" s="663"/>
      <c r="CF9" s="663"/>
      <c r="CG9" s="663"/>
      <c r="CH9" s="663"/>
      <c r="CI9" s="663"/>
      <c r="CJ9" s="663"/>
      <c r="CK9" s="663"/>
      <c r="CL9" s="663"/>
      <c r="CM9" s="663"/>
      <c r="CN9" s="663"/>
      <c r="CO9" s="663"/>
      <c r="CP9" s="663"/>
      <c r="CQ9" s="664"/>
      <c r="CR9" s="628">
        <v>4347094</v>
      </c>
      <c r="CS9" s="629"/>
      <c r="CT9" s="629"/>
      <c r="CU9" s="629"/>
      <c r="CV9" s="629"/>
      <c r="CW9" s="629"/>
      <c r="CX9" s="629"/>
      <c r="CY9" s="630"/>
      <c r="CZ9" s="655">
        <v>8.1</v>
      </c>
      <c r="DA9" s="655"/>
      <c r="DB9" s="655"/>
      <c r="DC9" s="655"/>
      <c r="DD9" s="634">
        <v>517699</v>
      </c>
      <c r="DE9" s="629"/>
      <c r="DF9" s="629"/>
      <c r="DG9" s="629"/>
      <c r="DH9" s="629"/>
      <c r="DI9" s="629"/>
      <c r="DJ9" s="629"/>
      <c r="DK9" s="629"/>
      <c r="DL9" s="629"/>
      <c r="DM9" s="629"/>
      <c r="DN9" s="629"/>
      <c r="DO9" s="629"/>
      <c r="DP9" s="630"/>
      <c r="DQ9" s="634">
        <v>2542734</v>
      </c>
      <c r="DR9" s="629"/>
      <c r="DS9" s="629"/>
      <c r="DT9" s="629"/>
      <c r="DU9" s="629"/>
      <c r="DV9" s="629"/>
      <c r="DW9" s="629"/>
      <c r="DX9" s="629"/>
      <c r="DY9" s="629"/>
      <c r="DZ9" s="629"/>
      <c r="EA9" s="629"/>
      <c r="EB9" s="629"/>
      <c r="EC9" s="672"/>
    </row>
    <row r="10" spans="2:143" ht="11.25" customHeight="1" x14ac:dyDescent="0.2">
      <c r="B10" s="625" t="s">
        <v>241</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294756</v>
      </c>
      <c r="BH10" s="629"/>
      <c r="BI10" s="629"/>
      <c r="BJ10" s="629"/>
      <c r="BK10" s="629"/>
      <c r="BL10" s="629"/>
      <c r="BM10" s="629"/>
      <c r="BN10" s="630"/>
      <c r="BO10" s="655">
        <v>1.9</v>
      </c>
      <c r="BP10" s="655"/>
      <c r="BQ10" s="655"/>
      <c r="BR10" s="655"/>
      <c r="BS10" s="656" t="s">
        <v>128</v>
      </c>
      <c r="BT10" s="656"/>
      <c r="BU10" s="656"/>
      <c r="BV10" s="656"/>
      <c r="BW10" s="656"/>
      <c r="BX10" s="656"/>
      <c r="BY10" s="656"/>
      <c r="BZ10" s="656"/>
      <c r="CA10" s="656"/>
      <c r="CB10" s="714"/>
      <c r="CD10" s="662" t="s">
        <v>243</v>
      </c>
      <c r="CE10" s="663"/>
      <c r="CF10" s="663"/>
      <c r="CG10" s="663"/>
      <c r="CH10" s="663"/>
      <c r="CI10" s="663"/>
      <c r="CJ10" s="663"/>
      <c r="CK10" s="663"/>
      <c r="CL10" s="663"/>
      <c r="CM10" s="663"/>
      <c r="CN10" s="663"/>
      <c r="CO10" s="663"/>
      <c r="CP10" s="663"/>
      <c r="CQ10" s="664"/>
      <c r="CR10" s="628">
        <v>185674</v>
      </c>
      <c r="CS10" s="629"/>
      <c r="CT10" s="629"/>
      <c r="CU10" s="629"/>
      <c r="CV10" s="629"/>
      <c r="CW10" s="629"/>
      <c r="CX10" s="629"/>
      <c r="CY10" s="630"/>
      <c r="CZ10" s="655">
        <v>0.3</v>
      </c>
      <c r="DA10" s="655"/>
      <c r="DB10" s="655"/>
      <c r="DC10" s="655"/>
      <c r="DD10" s="634" t="s">
        <v>128</v>
      </c>
      <c r="DE10" s="629"/>
      <c r="DF10" s="629"/>
      <c r="DG10" s="629"/>
      <c r="DH10" s="629"/>
      <c r="DI10" s="629"/>
      <c r="DJ10" s="629"/>
      <c r="DK10" s="629"/>
      <c r="DL10" s="629"/>
      <c r="DM10" s="629"/>
      <c r="DN10" s="629"/>
      <c r="DO10" s="629"/>
      <c r="DP10" s="630"/>
      <c r="DQ10" s="634">
        <v>17063</v>
      </c>
      <c r="DR10" s="629"/>
      <c r="DS10" s="629"/>
      <c r="DT10" s="629"/>
      <c r="DU10" s="629"/>
      <c r="DV10" s="629"/>
      <c r="DW10" s="629"/>
      <c r="DX10" s="629"/>
      <c r="DY10" s="629"/>
      <c r="DZ10" s="629"/>
      <c r="EA10" s="629"/>
      <c r="EB10" s="629"/>
      <c r="EC10" s="672"/>
    </row>
    <row r="11" spans="2:143" ht="11.25" customHeight="1" x14ac:dyDescent="0.2">
      <c r="B11" s="625" t="s">
        <v>244</v>
      </c>
      <c r="C11" s="626"/>
      <c r="D11" s="626"/>
      <c r="E11" s="626"/>
      <c r="F11" s="626"/>
      <c r="G11" s="626"/>
      <c r="H11" s="626"/>
      <c r="I11" s="626"/>
      <c r="J11" s="626"/>
      <c r="K11" s="626"/>
      <c r="L11" s="626"/>
      <c r="M11" s="626"/>
      <c r="N11" s="626"/>
      <c r="O11" s="626"/>
      <c r="P11" s="626"/>
      <c r="Q11" s="627"/>
      <c r="R11" s="628">
        <v>2466290</v>
      </c>
      <c r="S11" s="629"/>
      <c r="T11" s="629"/>
      <c r="U11" s="629"/>
      <c r="V11" s="629"/>
      <c r="W11" s="629"/>
      <c r="X11" s="629"/>
      <c r="Y11" s="630"/>
      <c r="Z11" s="631">
        <v>4.3</v>
      </c>
      <c r="AA11" s="632"/>
      <c r="AB11" s="632"/>
      <c r="AC11" s="633"/>
      <c r="AD11" s="634">
        <v>2466290</v>
      </c>
      <c r="AE11" s="629"/>
      <c r="AF11" s="629"/>
      <c r="AG11" s="629"/>
      <c r="AH11" s="629"/>
      <c r="AI11" s="629"/>
      <c r="AJ11" s="629"/>
      <c r="AK11" s="630"/>
      <c r="AL11" s="631">
        <v>8.5</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1183030</v>
      </c>
      <c r="BH11" s="629"/>
      <c r="BI11" s="629"/>
      <c r="BJ11" s="629"/>
      <c r="BK11" s="629"/>
      <c r="BL11" s="629"/>
      <c r="BM11" s="629"/>
      <c r="BN11" s="630"/>
      <c r="BO11" s="655">
        <v>7.5</v>
      </c>
      <c r="BP11" s="655"/>
      <c r="BQ11" s="655"/>
      <c r="BR11" s="655"/>
      <c r="BS11" s="656">
        <v>336615</v>
      </c>
      <c r="BT11" s="656"/>
      <c r="BU11" s="656"/>
      <c r="BV11" s="656"/>
      <c r="BW11" s="656"/>
      <c r="BX11" s="656"/>
      <c r="BY11" s="656"/>
      <c r="BZ11" s="656"/>
      <c r="CA11" s="656"/>
      <c r="CB11" s="714"/>
      <c r="CD11" s="662" t="s">
        <v>246</v>
      </c>
      <c r="CE11" s="663"/>
      <c r="CF11" s="663"/>
      <c r="CG11" s="663"/>
      <c r="CH11" s="663"/>
      <c r="CI11" s="663"/>
      <c r="CJ11" s="663"/>
      <c r="CK11" s="663"/>
      <c r="CL11" s="663"/>
      <c r="CM11" s="663"/>
      <c r="CN11" s="663"/>
      <c r="CO11" s="663"/>
      <c r="CP11" s="663"/>
      <c r="CQ11" s="664"/>
      <c r="CR11" s="628">
        <v>1698682</v>
      </c>
      <c r="CS11" s="629"/>
      <c r="CT11" s="629"/>
      <c r="CU11" s="629"/>
      <c r="CV11" s="629"/>
      <c r="CW11" s="629"/>
      <c r="CX11" s="629"/>
      <c r="CY11" s="630"/>
      <c r="CZ11" s="655">
        <v>3.2</v>
      </c>
      <c r="DA11" s="655"/>
      <c r="DB11" s="655"/>
      <c r="DC11" s="655"/>
      <c r="DD11" s="634">
        <v>664512</v>
      </c>
      <c r="DE11" s="629"/>
      <c r="DF11" s="629"/>
      <c r="DG11" s="629"/>
      <c r="DH11" s="629"/>
      <c r="DI11" s="629"/>
      <c r="DJ11" s="629"/>
      <c r="DK11" s="629"/>
      <c r="DL11" s="629"/>
      <c r="DM11" s="629"/>
      <c r="DN11" s="629"/>
      <c r="DO11" s="629"/>
      <c r="DP11" s="630"/>
      <c r="DQ11" s="634">
        <v>845223</v>
      </c>
      <c r="DR11" s="629"/>
      <c r="DS11" s="629"/>
      <c r="DT11" s="629"/>
      <c r="DU11" s="629"/>
      <c r="DV11" s="629"/>
      <c r="DW11" s="629"/>
      <c r="DX11" s="629"/>
      <c r="DY11" s="629"/>
      <c r="DZ11" s="629"/>
      <c r="EA11" s="629"/>
      <c r="EB11" s="629"/>
      <c r="EC11" s="672"/>
    </row>
    <row r="12" spans="2:143" ht="11.25" customHeight="1" x14ac:dyDescent="0.2">
      <c r="B12" s="625" t="s">
        <v>247</v>
      </c>
      <c r="C12" s="626"/>
      <c r="D12" s="626"/>
      <c r="E12" s="626"/>
      <c r="F12" s="626"/>
      <c r="G12" s="626"/>
      <c r="H12" s="626"/>
      <c r="I12" s="626"/>
      <c r="J12" s="626"/>
      <c r="K12" s="626"/>
      <c r="L12" s="626"/>
      <c r="M12" s="626"/>
      <c r="N12" s="626"/>
      <c r="O12" s="626"/>
      <c r="P12" s="626"/>
      <c r="Q12" s="627"/>
      <c r="R12" s="628">
        <v>2049</v>
      </c>
      <c r="S12" s="629"/>
      <c r="T12" s="629"/>
      <c r="U12" s="629"/>
      <c r="V12" s="629"/>
      <c r="W12" s="629"/>
      <c r="X12" s="629"/>
      <c r="Y12" s="630"/>
      <c r="Z12" s="655">
        <v>0</v>
      </c>
      <c r="AA12" s="655"/>
      <c r="AB12" s="655"/>
      <c r="AC12" s="655"/>
      <c r="AD12" s="656">
        <v>2049</v>
      </c>
      <c r="AE12" s="656"/>
      <c r="AF12" s="656"/>
      <c r="AG12" s="656"/>
      <c r="AH12" s="656"/>
      <c r="AI12" s="656"/>
      <c r="AJ12" s="656"/>
      <c r="AK12" s="656"/>
      <c r="AL12" s="631">
        <v>0</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8534363</v>
      </c>
      <c r="BH12" s="629"/>
      <c r="BI12" s="629"/>
      <c r="BJ12" s="629"/>
      <c r="BK12" s="629"/>
      <c r="BL12" s="629"/>
      <c r="BM12" s="629"/>
      <c r="BN12" s="630"/>
      <c r="BO12" s="655">
        <v>53.9</v>
      </c>
      <c r="BP12" s="655"/>
      <c r="BQ12" s="655"/>
      <c r="BR12" s="655"/>
      <c r="BS12" s="656" t="s">
        <v>128</v>
      </c>
      <c r="BT12" s="656"/>
      <c r="BU12" s="656"/>
      <c r="BV12" s="656"/>
      <c r="BW12" s="656"/>
      <c r="BX12" s="656"/>
      <c r="BY12" s="656"/>
      <c r="BZ12" s="656"/>
      <c r="CA12" s="656"/>
      <c r="CB12" s="714"/>
      <c r="CD12" s="662" t="s">
        <v>249</v>
      </c>
      <c r="CE12" s="663"/>
      <c r="CF12" s="663"/>
      <c r="CG12" s="663"/>
      <c r="CH12" s="663"/>
      <c r="CI12" s="663"/>
      <c r="CJ12" s="663"/>
      <c r="CK12" s="663"/>
      <c r="CL12" s="663"/>
      <c r="CM12" s="663"/>
      <c r="CN12" s="663"/>
      <c r="CO12" s="663"/>
      <c r="CP12" s="663"/>
      <c r="CQ12" s="664"/>
      <c r="CR12" s="628">
        <v>2826568</v>
      </c>
      <c r="CS12" s="629"/>
      <c r="CT12" s="629"/>
      <c r="CU12" s="629"/>
      <c r="CV12" s="629"/>
      <c r="CW12" s="629"/>
      <c r="CX12" s="629"/>
      <c r="CY12" s="630"/>
      <c r="CZ12" s="655">
        <v>5.3</v>
      </c>
      <c r="DA12" s="655"/>
      <c r="DB12" s="655"/>
      <c r="DC12" s="655"/>
      <c r="DD12" s="634" t="s">
        <v>128</v>
      </c>
      <c r="DE12" s="629"/>
      <c r="DF12" s="629"/>
      <c r="DG12" s="629"/>
      <c r="DH12" s="629"/>
      <c r="DI12" s="629"/>
      <c r="DJ12" s="629"/>
      <c r="DK12" s="629"/>
      <c r="DL12" s="629"/>
      <c r="DM12" s="629"/>
      <c r="DN12" s="629"/>
      <c r="DO12" s="629"/>
      <c r="DP12" s="630"/>
      <c r="DQ12" s="634">
        <v>1538833</v>
      </c>
      <c r="DR12" s="629"/>
      <c r="DS12" s="629"/>
      <c r="DT12" s="629"/>
      <c r="DU12" s="629"/>
      <c r="DV12" s="629"/>
      <c r="DW12" s="629"/>
      <c r="DX12" s="629"/>
      <c r="DY12" s="629"/>
      <c r="DZ12" s="629"/>
      <c r="EA12" s="629"/>
      <c r="EB12" s="629"/>
      <c r="EC12" s="672"/>
    </row>
    <row r="13" spans="2:143" ht="11.25" customHeight="1" x14ac:dyDescent="0.2">
      <c r="B13" s="625" t="s">
        <v>250</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8505349</v>
      </c>
      <c r="BH13" s="629"/>
      <c r="BI13" s="629"/>
      <c r="BJ13" s="629"/>
      <c r="BK13" s="629"/>
      <c r="BL13" s="629"/>
      <c r="BM13" s="629"/>
      <c r="BN13" s="630"/>
      <c r="BO13" s="655">
        <v>53.7</v>
      </c>
      <c r="BP13" s="655"/>
      <c r="BQ13" s="655"/>
      <c r="BR13" s="655"/>
      <c r="BS13" s="656" t="s">
        <v>128</v>
      </c>
      <c r="BT13" s="656"/>
      <c r="BU13" s="656"/>
      <c r="BV13" s="656"/>
      <c r="BW13" s="656"/>
      <c r="BX13" s="656"/>
      <c r="BY13" s="656"/>
      <c r="BZ13" s="656"/>
      <c r="CA13" s="656"/>
      <c r="CB13" s="714"/>
      <c r="CD13" s="662" t="s">
        <v>252</v>
      </c>
      <c r="CE13" s="663"/>
      <c r="CF13" s="663"/>
      <c r="CG13" s="663"/>
      <c r="CH13" s="663"/>
      <c r="CI13" s="663"/>
      <c r="CJ13" s="663"/>
      <c r="CK13" s="663"/>
      <c r="CL13" s="663"/>
      <c r="CM13" s="663"/>
      <c r="CN13" s="663"/>
      <c r="CO13" s="663"/>
      <c r="CP13" s="663"/>
      <c r="CQ13" s="664"/>
      <c r="CR13" s="628">
        <v>4389158</v>
      </c>
      <c r="CS13" s="629"/>
      <c r="CT13" s="629"/>
      <c r="CU13" s="629"/>
      <c r="CV13" s="629"/>
      <c r="CW13" s="629"/>
      <c r="CX13" s="629"/>
      <c r="CY13" s="630"/>
      <c r="CZ13" s="655">
        <v>8.1999999999999993</v>
      </c>
      <c r="DA13" s="655"/>
      <c r="DB13" s="655"/>
      <c r="DC13" s="655"/>
      <c r="DD13" s="634">
        <v>1926508</v>
      </c>
      <c r="DE13" s="629"/>
      <c r="DF13" s="629"/>
      <c r="DG13" s="629"/>
      <c r="DH13" s="629"/>
      <c r="DI13" s="629"/>
      <c r="DJ13" s="629"/>
      <c r="DK13" s="629"/>
      <c r="DL13" s="629"/>
      <c r="DM13" s="629"/>
      <c r="DN13" s="629"/>
      <c r="DO13" s="629"/>
      <c r="DP13" s="630"/>
      <c r="DQ13" s="634">
        <v>2771441</v>
      </c>
      <c r="DR13" s="629"/>
      <c r="DS13" s="629"/>
      <c r="DT13" s="629"/>
      <c r="DU13" s="629"/>
      <c r="DV13" s="629"/>
      <c r="DW13" s="629"/>
      <c r="DX13" s="629"/>
      <c r="DY13" s="629"/>
      <c r="DZ13" s="629"/>
      <c r="EA13" s="629"/>
      <c r="EB13" s="629"/>
      <c r="EC13" s="672"/>
    </row>
    <row r="14" spans="2:143" ht="11.25" customHeight="1" x14ac:dyDescent="0.2">
      <c r="B14" s="625" t="s">
        <v>253</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432323</v>
      </c>
      <c r="BH14" s="629"/>
      <c r="BI14" s="629"/>
      <c r="BJ14" s="629"/>
      <c r="BK14" s="629"/>
      <c r="BL14" s="629"/>
      <c r="BM14" s="629"/>
      <c r="BN14" s="630"/>
      <c r="BO14" s="655">
        <v>2.7</v>
      </c>
      <c r="BP14" s="655"/>
      <c r="BQ14" s="655"/>
      <c r="BR14" s="655"/>
      <c r="BS14" s="656" t="s">
        <v>128</v>
      </c>
      <c r="BT14" s="656"/>
      <c r="BU14" s="656"/>
      <c r="BV14" s="656"/>
      <c r="BW14" s="656"/>
      <c r="BX14" s="656"/>
      <c r="BY14" s="656"/>
      <c r="BZ14" s="656"/>
      <c r="CA14" s="656"/>
      <c r="CB14" s="714"/>
      <c r="CD14" s="662" t="s">
        <v>255</v>
      </c>
      <c r="CE14" s="663"/>
      <c r="CF14" s="663"/>
      <c r="CG14" s="663"/>
      <c r="CH14" s="663"/>
      <c r="CI14" s="663"/>
      <c r="CJ14" s="663"/>
      <c r="CK14" s="663"/>
      <c r="CL14" s="663"/>
      <c r="CM14" s="663"/>
      <c r="CN14" s="663"/>
      <c r="CO14" s="663"/>
      <c r="CP14" s="663"/>
      <c r="CQ14" s="664"/>
      <c r="CR14" s="628">
        <v>1382768</v>
      </c>
      <c r="CS14" s="629"/>
      <c r="CT14" s="629"/>
      <c r="CU14" s="629"/>
      <c r="CV14" s="629"/>
      <c r="CW14" s="629"/>
      <c r="CX14" s="629"/>
      <c r="CY14" s="630"/>
      <c r="CZ14" s="655">
        <v>2.6</v>
      </c>
      <c r="DA14" s="655"/>
      <c r="DB14" s="655"/>
      <c r="DC14" s="655"/>
      <c r="DD14" s="634">
        <v>91574</v>
      </c>
      <c r="DE14" s="629"/>
      <c r="DF14" s="629"/>
      <c r="DG14" s="629"/>
      <c r="DH14" s="629"/>
      <c r="DI14" s="629"/>
      <c r="DJ14" s="629"/>
      <c r="DK14" s="629"/>
      <c r="DL14" s="629"/>
      <c r="DM14" s="629"/>
      <c r="DN14" s="629"/>
      <c r="DO14" s="629"/>
      <c r="DP14" s="630"/>
      <c r="DQ14" s="634">
        <v>1284249</v>
      </c>
      <c r="DR14" s="629"/>
      <c r="DS14" s="629"/>
      <c r="DT14" s="629"/>
      <c r="DU14" s="629"/>
      <c r="DV14" s="629"/>
      <c r="DW14" s="629"/>
      <c r="DX14" s="629"/>
      <c r="DY14" s="629"/>
      <c r="DZ14" s="629"/>
      <c r="EA14" s="629"/>
      <c r="EB14" s="629"/>
      <c r="EC14" s="672"/>
    </row>
    <row r="15" spans="2:143" ht="11.25" customHeight="1" x14ac:dyDescent="0.2">
      <c r="B15" s="625" t="s">
        <v>256</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801594</v>
      </c>
      <c r="BH15" s="629"/>
      <c r="BI15" s="629"/>
      <c r="BJ15" s="629"/>
      <c r="BK15" s="629"/>
      <c r="BL15" s="629"/>
      <c r="BM15" s="629"/>
      <c r="BN15" s="630"/>
      <c r="BO15" s="655">
        <v>5.0999999999999996</v>
      </c>
      <c r="BP15" s="655"/>
      <c r="BQ15" s="655"/>
      <c r="BR15" s="655"/>
      <c r="BS15" s="656" t="s">
        <v>128</v>
      </c>
      <c r="BT15" s="656"/>
      <c r="BU15" s="656"/>
      <c r="BV15" s="656"/>
      <c r="BW15" s="656"/>
      <c r="BX15" s="656"/>
      <c r="BY15" s="656"/>
      <c r="BZ15" s="656"/>
      <c r="CA15" s="656"/>
      <c r="CB15" s="714"/>
      <c r="CD15" s="662" t="s">
        <v>258</v>
      </c>
      <c r="CE15" s="663"/>
      <c r="CF15" s="663"/>
      <c r="CG15" s="663"/>
      <c r="CH15" s="663"/>
      <c r="CI15" s="663"/>
      <c r="CJ15" s="663"/>
      <c r="CK15" s="663"/>
      <c r="CL15" s="663"/>
      <c r="CM15" s="663"/>
      <c r="CN15" s="663"/>
      <c r="CO15" s="663"/>
      <c r="CP15" s="663"/>
      <c r="CQ15" s="664"/>
      <c r="CR15" s="628">
        <v>4911326</v>
      </c>
      <c r="CS15" s="629"/>
      <c r="CT15" s="629"/>
      <c r="CU15" s="629"/>
      <c r="CV15" s="629"/>
      <c r="CW15" s="629"/>
      <c r="CX15" s="629"/>
      <c r="CY15" s="630"/>
      <c r="CZ15" s="655">
        <v>9.1</v>
      </c>
      <c r="DA15" s="655"/>
      <c r="DB15" s="655"/>
      <c r="DC15" s="655"/>
      <c r="DD15" s="634">
        <v>1233546</v>
      </c>
      <c r="DE15" s="629"/>
      <c r="DF15" s="629"/>
      <c r="DG15" s="629"/>
      <c r="DH15" s="629"/>
      <c r="DI15" s="629"/>
      <c r="DJ15" s="629"/>
      <c r="DK15" s="629"/>
      <c r="DL15" s="629"/>
      <c r="DM15" s="629"/>
      <c r="DN15" s="629"/>
      <c r="DO15" s="629"/>
      <c r="DP15" s="630"/>
      <c r="DQ15" s="634">
        <v>3442420</v>
      </c>
      <c r="DR15" s="629"/>
      <c r="DS15" s="629"/>
      <c r="DT15" s="629"/>
      <c r="DU15" s="629"/>
      <c r="DV15" s="629"/>
      <c r="DW15" s="629"/>
      <c r="DX15" s="629"/>
      <c r="DY15" s="629"/>
      <c r="DZ15" s="629"/>
      <c r="EA15" s="629"/>
      <c r="EB15" s="629"/>
      <c r="EC15" s="672"/>
    </row>
    <row r="16" spans="2:143" ht="11.25" customHeight="1" x14ac:dyDescent="0.2">
      <c r="B16" s="625" t="s">
        <v>259</v>
      </c>
      <c r="C16" s="626"/>
      <c r="D16" s="626"/>
      <c r="E16" s="626"/>
      <c r="F16" s="626"/>
      <c r="G16" s="626"/>
      <c r="H16" s="626"/>
      <c r="I16" s="626"/>
      <c r="J16" s="626"/>
      <c r="K16" s="626"/>
      <c r="L16" s="626"/>
      <c r="M16" s="626"/>
      <c r="N16" s="626"/>
      <c r="O16" s="626"/>
      <c r="P16" s="626"/>
      <c r="Q16" s="627"/>
      <c r="R16" s="628">
        <v>29137</v>
      </c>
      <c r="S16" s="629"/>
      <c r="T16" s="629"/>
      <c r="U16" s="629"/>
      <c r="V16" s="629"/>
      <c r="W16" s="629"/>
      <c r="X16" s="629"/>
      <c r="Y16" s="630"/>
      <c r="Z16" s="655">
        <v>0.1</v>
      </c>
      <c r="AA16" s="655"/>
      <c r="AB16" s="655"/>
      <c r="AC16" s="655"/>
      <c r="AD16" s="656">
        <v>29137</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2" t="s">
        <v>261</v>
      </c>
      <c r="CE16" s="663"/>
      <c r="CF16" s="663"/>
      <c r="CG16" s="663"/>
      <c r="CH16" s="663"/>
      <c r="CI16" s="663"/>
      <c r="CJ16" s="663"/>
      <c r="CK16" s="663"/>
      <c r="CL16" s="663"/>
      <c r="CM16" s="663"/>
      <c r="CN16" s="663"/>
      <c r="CO16" s="663"/>
      <c r="CP16" s="663"/>
      <c r="CQ16" s="664"/>
      <c r="CR16" s="628">
        <v>55529</v>
      </c>
      <c r="CS16" s="629"/>
      <c r="CT16" s="629"/>
      <c r="CU16" s="629"/>
      <c r="CV16" s="629"/>
      <c r="CW16" s="629"/>
      <c r="CX16" s="629"/>
      <c r="CY16" s="630"/>
      <c r="CZ16" s="655">
        <v>0.1</v>
      </c>
      <c r="DA16" s="655"/>
      <c r="DB16" s="655"/>
      <c r="DC16" s="655"/>
      <c r="DD16" s="634" t="s">
        <v>128</v>
      </c>
      <c r="DE16" s="629"/>
      <c r="DF16" s="629"/>
      <c r="DG16" s="629"/>
      <c r="DH16" s="629"/>
      <c r="DI16" s="629"/>
      <c r="DJ16" s="629"/>
      <c r="DK16" s="629"/>
      <c r="DL16" s="629"/>
      <c r="DM16" s="629"/>
      <c r="DN16" s="629"/>
      <c r="DO16" s="629"/>
      <c r="DP16" s="630"/>
      <c r="DQ16" s="634">
        <v>4049</v>
      </c>
      <c r="DR16" s="629"/>
      <c r="DS16" s="629"/>
      <c r="DT16" s="629"/>
      <c r="DU16" s="629"/>
      <c r="DV16" s="629"/>
      <c r="DW16" s="629"/>
      <c r="DX16" s="629"/>
      <c r="DY16" s="629"/>
      <c r="DZ16" s="629"/>
      <c r="EA16" s="629"/>
      <c r="EB16" s="629"/>
      <c r="EC16" s="672"/>
    </row>
    <row r="17" spans="2:133" ht="11.25" customHeight="1" x14ac:dyDescent="0.2">
      <c r="B17" s="625" t="s">
        <v>262</v>
      </c>
      <c r="C17" s="626"/>
      <c r="D17" s="626"/>
      <c r="E17" s="626"/>
      <c r="F17" s="626"/>
      <c r="G17" s="626"/>
      <c r="H17" s="626"/>
      <c r="I17" s="626"/>
      <c r="J17" s="626"/>
      <c r="K17" s="626"/>
      <c r="L17" s="626"/>
      <c r="M17" s="626"/>
      <c r="N17" s="626"/>
      <c r="O17" s="626"/>
      <c r="P17" s="626"/>
      <c r="Q17" s="627"/>
      <c r="R17" s="628">
        <v>243505</v>
      </c>
      <c r="S17" s="629"/>
      <c r="T17" s="629"/>
      <c r="U17" s="629"/>
      <c r="V17" s="629"/>
      <c r="W17" s="629"/>
      <c r="X17" s="629"/>
      <c r="Y17" s="630"/>
      <c r="Z17" s="655">
        <v>0.4</v>
      </c>
      <c r="AA17" s="655"/>
      <c r="AB17" s="655"/>
      <c r="AC17" s="655"/>
      <c r="AD17" s="656">
        <v>243505</v>
      </c>
      <c r="AE17" s="656"/>
      <c r="AF17" s="656"/>
      <c r="AG17" s="656"/>
      <c r="AH17" s="656"/>
      <c r="AI17" s="656"/>
      <c r="AJ17" s="656"/>
      <c r="AK17" s="656"/>
      <c r="AL17" s="631">
        <v>0.8</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2" t="s">
        <v>264</v>
      </c>
      <c r="CE17" s="663"/>
      <c r="CF17" s="663"/>
      <c r="CG17" s="663"/>
      <c r="CH17" s="663"/>
      <c r="CI17" s="663"/>
      <c r="CJ17" s="663"/>
      <c r="CK17" s="663"/>
      <c r="CL17" s="663"/>
      <c r="CM17" s="663"/>
      <c r="CN17" s="663"/>
      <c r="CO17" s="663"/>
      <c r="CP17" s="663"/>
      <c r="CQ17" s="664"/>
      <c r="CR17" s="628">
        <v>4780409</v>
      </c>
      <c r="CS17" s="629"/>
      <c r="CT17" s="629"/>
      <c r="CU17" s="629"/>
      <c r="CV17" s="629"/>
      <c r="CW17" s="629"/>
      <c r="CX17" s="629"/>
      <c r="CY17" s="630"/>
      <c r="CZ17" s="655">
        <v>8.9</v>
      </c>
      <c r="DA17" s="655"/>
      <c r="DB17" s="655"/>
      <c r="DC17" s="655"/>
      <c r="DD17" s="634" t="s">
        <v>128</v>
      </c>
      <c r="DE17" s="629"/>
      <c r="DF17" s="629"/>
      <c r="DG17" s="629"/>
      <c r="DH17" s="629"/>
      <c r="DI17" s="629"/>
      <c r="DJ17" s="629"/>
      <c r="DK17" s="629"/>
      <c r="DL17" s="629"/>
      <c r="DM17" s="629"/>
      <c r="DN17" s="629"/>
      <c r="DO17" s="629"/>
      <c r="DP17" s="630"/>
      <c r="DQ17" s="634">
        <v>4589918</v>
      </c>
      <c r="DR17" s="629"/>
      <c r="DS17" s="629"/>
      <c r="DT17" s="629"/>
      <c r="DU17" s="629"/>
      <c r="DV17" s="629"/>
      <c r="DW17" s="629"/>
      <c r="DX17" s="629"/>
      <c r="DY17" s="629"/>
      <c r="DZ17" s="629"/>
      <c r="EA17" s="629"/>
      <c r="EB17" s="629"/>
      <c r="EC17" s="672"/>
    </row>
    <row r="18" spans="2:133" ht="11.25" customHeight="1" x14ac:dyDescent="0.2">
      <c r="B18" s="625" t="s">
        <v>265</v>
      </c>
      <c r="C18" s="626"/>
      <c r="D18" s="626"/>
      <c r="E18" s="626"/>
      <c r="F18" s="626"/>
      <c r="G18" s="626"/>
      <c r="H18" s="626"/>
      <c r="I18" s="626"/>
      <c r="J18" s="626"/>
      <c r="K18" s="626"/>
      <c r="L18" s="626"/>
      <c r="M18" s="626"/>
      <c r="N18" s="626"/>
      <c r="O18" s="626"/>
      <c r="P18" s="626"/>
      <c r="Q18" s="627"/>
      <c r="R18" s="628">
        <v>287475</v>
      </c>
      <c r="S18" s="629"/>
      <c r="T18" s="629"/>
      <c r="U18" s="629"/>
      <c r="V18" s="629"/>
      <c r="W18" s="629"/>
      <c r="X18" s="629"/>
      <c r="Y18" s="630"/>
      <c r="Z18" s="655">
        <v>0.5</v>
      </c>
      <c r="AA18" s="655"/>
      <c r="AB18" s="655"/>
      <c r="AC18" s="655"/>
      <c r="AD18" s="656">
        <v>287475</v>
      </c>
      <c r="AE18" s="656"/>
      <c r="AF18" s="656"/>
      <c r="AG18" s="656"/>
      <c r="AH18" s="656"/>
      <c r="AI18" s="656"/>
      <c r="AJ18" s="656"/>
      <c r="AK18" s="656"/>
      <c r="AL18" s="631">
        <v>1</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2" t="s">
        <v>267</v>
      </c>
      <c r="CE18" s="663"/>
      <c r="CF18" s="663"/>
      <c r="CG18" s="663"/>
      <c r="CH18" s="663"/>
      <c r="CI18" s="663"/>
      <c r="CJ18" s="663"/>
      <c r="CK18" s="663"/>
      <c r="CL18" s="663"/>
      <c r="CM18" s="663"/>
      <c r="CN18" s="663"/>
      <c r="CO18" s="663"/>
      <c r="CP18" s="663"/>
      <c r="CQ18" s="664"/>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2"/>
    </row>
    <row r="19" spans="2:133" ht="11.25" customHeight="1" x14ac:dyDescent="0.2">
      <c r="B19" s="625" t="s">
        <v>268</v>
      </c>
      <c r="C19" s="626"/>
      <c r="D19" s="626"/>
      <c r="E19" s="626"/>
      <c r="F19" s="626"/>
      <c r="G19" s="626"/>
      <c r="H19" s="626"/>
      <c r="I19" s="626"/>
      <c r="J19" s="626"/>
      <c r="K19" s="626"/>
      <c r="L19" s="626"/>
      <c r="M19" s="626"/>
      <c r="N19" s="626"/>
      <c r="O19" s="626"/>
      <c r="P19" s="626"/>
      <c r="Q19" s="627"/>
      <c r="R19" s="628">
        <v>90965</v>
      </c>
      <c r="S19" s="629"/>
      <c r="T19" s="629"/>
      <c r="U19" s="629"/>
      <c r="V19" s="629"/>
      <c r="W19" s="629"/>
      <c r="X19" s="629"/>
      <c r="Y19" s="630"/>
      <c r="Z19" s="655">
        <v>0.2</v>
      </c>
      <c r="AA19" s="655"/>
      <c r="AB19" s="655"/>
      <c r="AC19" s="655"/>
      <c r="AD19" s="656">
        <v>90965</v>
      </c>
      <c r="AE19" s="656"/>
      <c r="AF19" s="656"/>
      <c r="AG19" s="656"/>
      <c r="AH19" s="656"/>
      <c r="AI19" s="656"/>
      <c r="AJ19" s="656"/>
      <c r="AK19" s="656"/>
      <c r="AL19" s="631">
        <v>0.3</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v>3589</v>
      </c>
      <c r="BH19" s="629"/>
      <c r="BI19" s="629"/>
      <c r="BJ19" s="629"/>
      <c r="BK19" s="629"/>
      <c r="BL19" s="629"/>
      <c r="BM19" s="629"/>
      <c r="BN19" s="630"/>
      <c r="BO19" s="655">
        <v>0</v>
      </c>
      <c r="BP19" s="655"/>
      <c r="BQ19" s="655"/>
      <c r="BR19" s="655"/>
      <c r="BS19" s="656" t="s">
        <v>128</v>
      </c>
      <c r="BT19" s="656"/>
      <c r="BU19" s="656"/>
      <c r="BV19" s="656"/>
      <c r="BW19" s="656"/>
      <c r="BX19" s="656"/>
      <c r="BY19" s="656"/>
      <c r="BZ19" s="656"/>
      <c r="CA19" s="656"/>
      <c r="CB19" s="714"/>
      <c r="CD19" s="662" t="s">
        <v>270</v>
      </c>
      <c r="CE19" s="663"/>
      <c r="CF19" s="663"/>
      <c r="CG19" s="663"/>
      <c r="CH19" s="663"/>
      <c r="CI19" s="663"/>
      <c r="CJ19" s="663"/>
      <c r="CK19" s="663"/>
      <c r="CL19" s="663"/>
      <c r="CM19" s="663"/>
      <c r="CN19" s="663"/>
      <c r="CO19" s="663"/>
      <c r="CP19" s="663"/>
      <c r="CQ19" s="664"/>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2"/>
    </row>
    <row r="20" spans="2:133" ht="11.25" customHeight="1" x14ac:dyDescent="0.2">
      <c r="B20" s="625" t="s">
        <v>271</v>
      </c>
      <c r="C20" s="626"/>
      <c r="D20" s="626"/>
      <c r="E20" s="626"/>
      <c r="F20" s="626"/>
      <c r="G20" s="626"/>
      <c r="H20" s="626"/>
      <c r="I20" s="626"/>
      <c r="J20" s="626"/>
      <c r="K20" s="626"/>
      <c r="L20" s="626"/>
      <c r="M20" s="626"/>
      <c r="N20" s="626"/>
      <c r="O20" s="626"/>
      <c r="P20" s="626"/>
      <c r="Q20" s="627"/>
      <c r="R20" s="628">
        <v>9167</v>
      </c>
      <c r="S20" s="629"/>
      <c r="T20" s="629"/>
      <c r="U20" s="629"/>
      <c r="V20" s="629"/>
      <c r="W20" s="629"/>
      <c r="X20" s="629"/>
      <c r="Y20" s="630"/>
      <c r="Z20" s="655">
        <v>0</v>
      </c>
      <c r="AA20" s="655"/>
      <c r="AB20" s="655"/>
      <c r="AC20" s="655"/>
      <c r="AD20" s="656">
        <v>9167</v>
      </c>
      <c r="AE20" s="656"/>
      <c r="AF20" s="656"/>
      <c r="AG20" s="656"/>
      <c r="AH20" s="656"/>
      <c r="AI20" s="656"/>
      <c r="AJ20" s="656"/>
      <c r="AK20" s="656"/>
      <c r="AL20" s="631">
        <v>0</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v>3589</v>
      </c>
      <c r="BH20" s="629"/>
      <c r="BI20" s="629"/>
      <c r="BJ20" s="629"/>
      <c r="BK20" s="629"/>
      <c r="BL20" s="629"/>
      <c r="BM20" s="629"/>
      <c r="BN20" s="630"/>
      <c r="BO20" s="655">
        <v>0</v>
      </c>
      <c r="BP20" s="655"/>
      <c r="BQ20" s="655"/>
      <c r="BR20" s="655"/>
      <c r="BS20" s="656" t="s">
        <v>128</v>
      </c>
      <c r="BT20" s="656"/>
      <c r="BU20" s="656"/>
      <c r="BV20" s="656"/>
      <c r="BW20" s="656"/>
      <c r="BX20" s="656"/>
      <c r="BY20" s="656"/>
      <c r="BZ20" s="656"/>
      <c r="CA20" s="656"/>
      <c r="CB20" s="714"/>
      <c r="CD20" s="662" t="s">
        <v>273</v>
      </c>
      <c r="CE20" s="663"/>
      <c r="CF20" s="663"/>
      <c r="CG20" s="663"/>
      <c r="CH20" s="663"/>
      <c r="CI20" s="663"/>
      <c r="CJ20" s="663"/>
      <c r="CK20" s="663"/>
      <c r="CL20" s="663"/>
      <c r="CM20" s="663"/>
      <c r="CN20" s="663"/>
      <c r="CO20" s="663"/>
      <c r="CP20" s="663"/>
      <c r="CQ20" s="664"/>
      <c r="CR20" s="628">
        <v>53822004</v>
      </c>
      <c r="CS20" s="629"/>
      <c r="CT20" s="629"/>
      <c r="CU20" s="629"/>
      <c r="CV20" s="629"/>
      <c r="CW20" s="629"/>
      <c r="CX20" s="629"/>
      <c r="CY20" s="630"/>
      <c r="CZ20" s="655">
        <v>100</v>
      </c>
      <c r="DA20" s="655"/>
      <c r="DB20" s="655"/>
      <c r="DC20" s="655"/>
      <c r="DD20" s="634">
        <v>5161261</v>
      </c>
      <c r="DE20" s="629"/>
      <c r="DF20" s="629"/>
      <c r="DG20" s="629"/>
      <c r="DH20" s="629"/>
      <c r="DI20" s="629"/>
      <c r="DJ20" s="629"/>
      <c r="DK20" s="629"/>
      <c r="DL20" s="629"/>
      <c r="DM20" s="629"/>
      <c r="DN20" s="629"/>
      <c r="DO20" s="629"/>
      <c r="DP20" s="630"/>
      <c r="DQ20" s="634">
        <v>34295052</v>
      </c>
      <c r="DR20" s="629"/>
      <c r="DS20" s="629"/>
      <c r="DT20" s="629"/>
      <c r="DU20" s="629"/>
      <c r="DV20" s="629"/>
      <c r="DW20" s="629"/>
      <c r="DX20" s="629"/>
      <c r="DY20" s="629"/>
      <c r="DZ20" s="629"/>
      <c r="EA20" s="629"/>
      <c r="EB20" s="629"/>
      <c r="EC20" s="672"/>
    </row>
    <row r="21" spans="2:133" ht="11.25" customHeight="1" x14ac:dyDescent="0.2">
      <c r="B21" s="625" t="s">
        <v>274</v>
      </c>
      <c r="C21" s="626"/>
      <c r="D21" s="626"/>
      <c r="E21" s="626"/>
      <c r="F21" s="626"/>
      <c r="G21" s="626"/>
      <c r="H21" s="626"/>
      <c r="I21" s="626"/>
      <c r="J21" s="626"/>
      <c r="K21" s="626"/>
      <c r="L21" s="626"/>
      <c r="M21" s="626"/>
      <c r="N21" s="626"/>
      <c r="O21" s="626"/>
      <c r="P21" s="626"/>
      <c r="Q21" s="627"/>
      <c r="R21" s="628">
        <v>5931</v>
      </c>
      <c r="S21" s="629"/>
      <c r="T21" s="629"/>
      <c r="U21" s="629"/>
      <c r="V21" s="629"/>
      <c r="W21" s="629"/>
      <c r="X21" s="629"/>
      <c r="Y21" s="630"/>
      <c r="Z21" s="655">
        <v>0</v>
      </c>
      <c r="AA21" s="655"/>
      <c r="AB21" s="655"/>
      <c r="AC21" s="655"/>
      <c r="AD21" s="656">
        <v>5931</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v>3589</v>
      </c>
      <c r="BH21" s="629"/>
      <c r="BI21" s="629"/>
      <c r="BJ21" s="629"/>
      <c r="BK21" s="629"/>
      <c r="BL21" s="629"/>
      <c r="BM21" s="629"/>
      <c r="BN21" s="630"/>
      <c r="BO21" s="655">
        <v>0</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276</v>
      </c>
      <c r="C22" s="692"/>
      <c r="D22" s="692"/>
      <c r="E22" s="692"/>
      <c r="F22" s="692"/>
      <c r="G22" s="692"/>
      <c r="H22" s="692"/>
      <c r="I22" s="692"/>
      <c r="J22" s="692"/>
      <c r="K22" s="692"/>
      <c r="L22" s="692"/>
      <c r="M22" s="692"/>
      <c r="N22" s="692"/>
      <c r="O22" s="692"/>
      <c r="P22" s="692"/>
      <c r="Q22" s="693"/>
      <c r="R22" s="628">
        <v>181412</v>
      </c>
      <c r="S22" s="629"/>
      <c r="T22" s="629"/>
      <c r="U22" s="629"/>
      <c r="V22" s="629"/>
      <c r="W22" s="629"/>
      <c r="X22" s="629"/>
      <c r="Y22" s="630"/>
      <c r="Z22" s="655">
        <v>0.3</v>
      </c>
      <c r="AA22" s="655"/>
      <c r="AB22" s="655"/>
      <c r="AC22" s="655"/>
      <c r="AD22" s="656">
        <v>181412</v>
      </c>
      <c r="AE22" s="656"/>
      <c r="AF22" s="656"/>
      <c r="AG22" s="656"/>
      <c r="AH22" s="656"/>
      <c r="AI22" s="656"/>
      <c r="AJ22" s="656"/>
      <c r="AK22" s="656"/>
      <c r="AL22" s="631">
        <v>0.60000002384185791</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279</v>
      </c>
      <c r="C23" s="626"/>
      <c r="D23" s="626"/>
      <c r="E23" s="626"/>
      <c r="F23" s="626"/>
      <c r="G23" s="626"/>
      <c r="H23" s="626"/>
      <c r="I23" s="626"/>
      <c r="J23" s="626"/>
      <c r="K23" s="626"/>
      <c r="L23" s="626"/>
      <c r="M23" s="626"/>
      <c r="N23" s="626"/>
      <c r="O23" s="626"/>
      <c r="P23" s="626"/>
      <c r="Q23" s="627"/>
      <c r="R23" s="628">
        <v>10488870</v>
      </c>
      <c r="S23" s="629"/>
      <c r="T23" s="629"/>
      <c r="U23" s="629"/>
      <c r="V23" s="629"/>
      <c r="W23" s="629"/>
      <c r="X23" s="629"/>
      <c r="Y23" s="630"/>
      <c r="Z23" s="655">
        <v>18.2</v>
      </c>
      <c r="AA23" s="655"/>
      <c r="AB23" s="655"/>
      <c r="AC23" s="655"/>
      <c r="AD23" s="656">
        <v>9370101</v>
      </c>
      <c r="AE23" s="656"/>
      <c r="AF23" s="656"/>
      <c r="AG23" s="656"/>
      <c r="AH23" s="656"/>
      <c r="AI23" s="656"/>
      <c r="AJ23" s="656"/>
      <c r="AK23" s="656"/>
      <c r="AL23" s="631">
        <v>32.4</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2">
      <c r="B24" s="625" t="s">
        <v>286</v>
      </c>
      <c r="C24" s="626"/>
      <c r="D24" s="626"/>
      <c r="E24" s="626"/>
      <c r="F24" s="626"/>
      <c r="G24" s="626"/>
      <c r="H24" s="626"/>
      <c r="I24" s="626"/>
      <c r="J24" s="626"/>
      <c r="K24" s="626"/>
      <c r="L24" s="626"/>
      <c r="M24" s="626"/>
      <c r="N24" s="626"/>
      <c r="O24" s="626"/>
      <c r="P24" s="626"/>
      <c r="Q24" s="627"/>
      <c r="R24" s="628">
        <v>9370101</v>
      </c>
      <c r="S24" s="629"/>
      <c r="T24" s="629"/>
      <c r="U24" s="629"/>
      <c r="V24" s="629"/>
      <c r="W24" s="629"/>
      <c r="X24" s="629"/>
      <c r="Y24" s="630"/>
      <c r="Z24" s="655">
        <v>16.3</v>
      </c>
      <c r="AA24" s="655"/>
      <c r="AB24" s="655"/>
      <c r="AC24" s="655"/>
      <c r="AD24" s="656">
        <v>9370101</v>
      </c>
      <c r="AE24" s="656"/>
      <c r="AF24" s="656"/>
      <c r="AG24" s="656"/>
      <c r="AH24" s="656"/>
      <c r="AI24" s="656"/>
      <c r="AJ24" s="656"/>
      <c r="AK24" s="656"/>
      <c r="AL24" s="631">
        <v>32.4</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26566219</v>
      </c>
      <c r="CS24" s="682"/>
      <c r="CT24" s="682"/>
      <c r="CU24" s="682"/>
      <c r="CV24" s="682"/>
      <c r="CW24" s="682"/>
      <c r="CX24" s="682"/>
      <c r="CY24" s="725"/>
      <c r="CZ24" s="726">
        <v>49.4</v>
      </c>
      <c r="DA24" s="701"/>
      <c r="DB24" s="701"/>
      <c r="DC24" s="729"/>
      <c r="DD24" s="724">
        <v>15972980</v>
      </c>
      <c r="DE24" s="682"/>
      <c r="DF24" s="682"/>
      <c r="DG24" s="682"/>
      <c r="DH24" s="682"/>
      <c r="DI24" s="682"/>
      <c r="DJ24" s="682"/>
      <c r="DK24" s="725"/>
      <c r="DL24" s="724">
        <v>15524893</v>
      </c>
      <c r="DM24" s="682"/>
      <c r="DN24" s="682"/>
      <c r="DO24" s="682"/>
      <c r="DP24" s="682"/>
      <c r="DQ24" s="682"/>
      <c r="DR24" s="682"/>
      <c r="DS24" s="682"/>
      <c r="DT24" s="682"/>
      <c r="DU24" s="682"/>
      <c r="DV24" s="725"/>
      <c r="DW24" s="726">
        <v>51.4</v>
      </c>
      <c r="DX24" s="701"/>
      <c r="DY24" s="701"/>
      <c r="DZ24" s="701"/>
      <c r="EA24" s="701"/>
      <c r="EB24" s="701"/>
      <c r="EC24" s="727"/>
    </row>
    <row r="25" spans="2:133" ht="11.25" customHeight="1" x14ac:dyDescent="0.2">
      <c r="B25" s="625" t="s">
        <v>289</v>
      </c>
      <c r="C25" s="626"/>
      <c r="D25" s="626"/>
      <c r="E25" s="626"/>
      <c r="F25" s="626"/>
      <c r="G25" s="626"/>
      <c r="H25" s="626"/>
      <c r="I25" s="626"/>
      <c r="J25" s="626"/>
      <c r="K25" s="626"/>
      <c r="L25" s="626"/>
      <c r="M25" s="626"/>
      <c r="N25" s="626"/>
      <c r="O25" s="626"/>
      <c r="P25" s="626"/>
      <c r="Q25" s="627"/>
      <c r="R25" s="628">
        <v>1118769</v>
      </c>
      <c r="S25" s="629"/>
      <c r="T25" s="629"/>
      <c r="U25" s="629"/>
      <c r="V25" s="629"/>
      <c r="W25" s="629"/>
      <c r="X25" s="629"/>
      <c r="Y25" s="630"/>
      <c r="Z25" s="655">
        <v>1.9</v>
      </c>
      <c r="AA25" s="655"/>
      <c r="AB25" s="655"/>
      <c r="AC25" s="655"/>
      <c r="AD25" s="656" t="s">
        <v>128</v>
      </c>
      <c r="AE25" s="656"/>
      <c r="AF25" s="656"/>
      <c r="AG25" s="656"/>
      <c r="AH25" s="656"/>
      <c r="AI25" s="656"/>
      <c r="AJ25" s="656"/>
      <c r="AK25" s="656"/>
      <c r="AL25" s="631" t="s">
        <v>128</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2" t="s">
        <v>291</v>
      </c>
      <c r="CE25" s="663"/>
      <c r="CF25" s="663"/>
      <c r="CG25" s="663"/>
      <c r="CH25" s="663"/>
      <c r="CI25" s="663"/>
      <c r="CJ25" s="663"/>
      <c r="CK25" s="663"/>
      <c r="CL25" s="663"/>
      <c r="CM25" s="663"/>
      <c r="CN25" s="663"/>
      <c r="CO25" s="663"/>
      <c r="CP25" s="663"/>
      <c r="CQ25" s="664"/>
      <c r="CR25" s="628">
        <v>8294320</v>
      </c>
      <c r="CS25" s="639"/>
      <c r="CT25" s="639"/>
      <c r="CU25" s="639"/>
      <c r="CV25" s="639"/>
      <c r="CW25" s="639"/>
      <c r="CX25" s="639"/>
      <c r="CY25" s="640"/>
      <c r="CZ25" s="631">
        <v>15.4</v>
      </c>
      <c r="DA25" s="641"/>
      <c r="DB25" s="641"/>
      <c r="DC25" s="642"/>
      <c r="DD25" s="634">
        <v>7712518</v>
      </c>
      <c r="DE25" s="639"/>
      <c r="DF25" s="639"/>
      <c r="DG25" s="639"/>
      <c r="DH25" s="639"/>
      <c r="DI25" s="639"/>
      <c r="DJ25" s="639"/>
      <c r="DK25" s="640"/>
      <c r="DL25" s="634">
        <v>7590434</v>
      </c>
      <c r="DM25" s="639"/>
      <c r="DN25" s="639"/>
      <c r="DO25" s="639"/>
      <c r="DP25" s="639"/>
      <c r="DQ25" s="639"/>
      <c r="DR25" s="639"/>
      <c r="DS25" s="639"/>
      <c r="DT25" s="639"/>
      <c r="DU25" s="639"/>
      <c r="DV25" s="640"/>
      <c r="DW25" s="631">
        <v>25.1</v>
      </c>
      <c r="DX25" s="641"/>
      <c r="DY25" s="641"/>
      <c r="DZ25" s="641"/>
      <c r="EA25" s="641"/>
      <c r="EB25" s="641"/>
      <c r="EC25" s="673"/>
    </row>
    <row r="26" spans="2:133" ht="11.25" customHeight="1" x14ac:dyDescent="0.2">
      <c r="B26" s="625" t="s">
        <v>292</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2" t="s">
        <v>294</v>
      </c>
      <c r="CE26" s="663"/>
      <c r="CF26" s="663"/>
      <c r="CG26" s="663"/>
      <c r="CH26" s="663"/>
      <c r="CI26" s="663"/>
      <c r="CJ26" s="663"/>
      <c r="CK26" s="663"/>
      <c r="CL26" s="663"/>
      <c r="CM26" s="663"/>
      <c r="CN26" s="663"/>
      <c r="CO26" s="663"/>
      <c r="CP26" s="663"/>
      <c r="CQ26" s="664"/>
      <c r="CR26" s="628">
        <v>5228665</v>
      </c>
      <c r="CS26" s="629"/>
      <c r="CT26" s="629"/>
      <c r="CU26" s="629"/>
      <c r="CV26" s="629"/>
      <c r="CW26" s="629"/>
      <c r="CX26" s="629"/>
      <c r="CY26" s="630"/>
      <c r="CZ26" s="631">
        <v>9.6999999999999993</v>
      </c>
      <c r="DA26" s="641"/>
      <c r="DB26" s="641"/>
      <c r="DC26" s="642"/>
      <c r="DD26" s="634">
        <v>4885441</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73"/>
    </row>
    <row r="27" spans="2:133" ht="11.25" customHeight="1" x14ac:dyDescent="0.2">
      <c r="B27" s="625" t="s">
        <v>295</v>
      </c>
      <c r="C27" s="626"/>
      <c r="D27" s="626"/>
      <c r="E27" s="626"/>
      <c r="F27" s="626"/>
      <c r="G27" s="626"/>
      <c r="H27" s="626"/>
      <c r="I27" s="626"/>
      <c r="J27" s="626"/>
      <c r="K27" s="626"/>
      <c r="L27" s="626"/>
      <c r="M27" s="626"/>
      <c r="N27" s="626"/>
      <c r="O27" s="626"/>
      <c r="P27" s="626"/>
      <c r="Q27" s="627"/>
      <c r="R27" s="628">
        <v>29957261</v>
      </c>
      <c r="S27" s="629"/>
      <c r="T27" s="629"/>
      <c r="U27" s="629"/>
      <c r="V27" s="629"/>
      <c r="W27" s="629"/>
      <c r="X27" s="629"/>
      <c r="Y27" s="630"/>
      <c r="Z27" s="655">
        <v>52</v>
      </c>
      <c r="AA27" s="655"/>
      <c r="AB27" s="655"/>
      <c r="AC27" s="655"/>
      <c r="AD27" s="656">
        <v>28838492</v>
      </c>
      <c r="AE27" s="656"/>
      <c r="AF27" s="656"/>
      <c r="AG27" s="656"/>
      <c r="AH27" s="656"/>
      <c r="AI27" s="656"/>
      <c r="AJ27" s="656"/>
      <c r="AK27" s="656"/>
      <c r="AL27" s="631">
        <v>99.800003051757813</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15833548</v>
      </c>
      <c r="BH27" s="629"/>
      <c r="BI27" s="629"/>
      <c r="BJ27" s="629"/>
      <c r="BK27" s="629"/>
      <c r="BL27" s="629"/>
      <c r="BM27" s="629"/>
      <c r="BN27" s="630"/>
      <c r="BO27" s="655">
        <v>100</v>
      </c>
      <c r="BP27" s="655"/>
      <c r="BQ27" s="655"/>
      <c r="BR27" s="655"/>
      <c r="BS27" s="656">
        <v>336615</v>
      </c>
      <c r="BT27" s="656"/>
      <c r="BU27" s="656"/>
      <c r="BV27" s="656"/>
      <c r="BW27" s="656"/>
      <c r="BX27" s="656"/>
      <c r="BY27" s="656"/>
      <c r="BZ27" s="656"/>
      <c r="CA27" s="656"/>
      <c r="CB27" s="714"/>
      <c r="CD27" s="662" t="s">
        <v>297</v>
      </c>
      <c r="CE27" s="663"/>
      <c r="CF27" s="663"/>
      <c r="CG27" s="663"/>
      <c r="CH27" s="663"/>
      <c r="CI27" s="663"/>
      <c r="CJ27" s="663"/>
      <c r="CK27" s="663"/>
      <c r="CL27" s="663"/>
      <c r="CM27" s="663"/>
      <c r="CN27" s="663"/>
      <c r="CO27" s="663"/>
      <c r="CP27" s="663"/>
      <c r="CQ27" s="664"/>
      <c r="CR27" s="628">
        <v>13491490</v>
      </c>
      <c r="CS27" s="639"/>
      <c r="CT27" s="639"/>
      <c r="CU27" s="639"/>
      <c r="CV27" s="639"/>
      <c r="CW27" s="639"/>
      <c r="CX27" s="639"/>
      <c r="CY27" s="640"/>
      <c r="CZ27" s="631">
        <v>25.1</v>
      </c>
      <c r="DA27" s="641"/>
      <c r="DB27" s="641"/>
      <c r="DC27" s="642"/>
      <c r="DD27" s="634">
        <v>3670544</v>
      </c>
      <c r="DE27" s="639"/>
      <c r="DF27" s="639"/>
      <c r="DG27" s="639"/>
      <c r="DH27" s="639"/>
      <c r="DI27" s="639"/>
      <c r="DJ27" s="639"/>
      <c r="DK27" s="640"/>
      <c r="DL27" s="634">
        <v>3344541</v>
      </c>
      <c r="DM27" s="639"/>
      <c r="DN27" s="639"/>
      <c r="DO27" s="639"/>
      <c r="DP27" s="639"/>
      <c r="DQ27" s="639"/>
      <c r="DR27" s="639"/>
      <c r="DS27" s="639"/>
      <c r="DT27" s="639"/>
      <c r="DU27" s="639"/>
      <c r="DV27" s="640"/>
      <c r="DW27" s="631">
        <v>11.1</v>
      </c>
      <c r="DX27" s="641"/>
      <c r="DY27" s="641"/>
      <c r="DZ27" s="641"/>
      <c r="EA27" s="641"/>
      <c r="EB27" s="641"/>
      <c r="EC27" s="673"/>
    </row>
    <row r="28" spans="2:133" ht="11.25" customHeight="1" x14ac:dyDescent="0.2">
      <c r="B28" s="625" t="s">
        <v>298</v>
      </c>
      <c r="C28" s="626"/>
      <c r="D28" s="626"/>
      <c r="E28" s="626"/>
      <c r="F28" s="626"/>
      <c r="G28" s="626"/>
      <c r="H28" s="626"/>
      <c r="I28" s="626"/>
      <c r="J28" s="626"/>
      <c r="K28" s="626"/>
      <c r="L28" s="626"/>
      <c r="M28" s="626"/>
      <c r="N28" s="626"/>
      <c r="O28" s="626"/>
      <c r="P28" s="626"/>
      <c r="Q28" s="627"/>
      <c r="R28" s="628">
        <v>11918</v>
      </c>
      <c r="S28" s="629"/>
      <c r="T28" s="629"/>
      <c r="U28" s="629"/>
      <c r="V28" s="629"/>
      <c r="W28" s="629"/>
      <c r="X28" s="629"/>
      <c r="Y28" s="630"/>
      <c r="Z28" s="655">
        <v>0</v>
      </c>
      <c r="AA28" s="655"/>
      <c r="AB28" s="655"/>
      <c r="AC28" s="655"/>
      <c r="AD28" s="656">
        <v>11918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299</v>
      </c>
      <c r="CE28" s="663"/>
      <c r="CF28" s="663"/>
      <c r="CG28" s="663"/>
      <c r="CH28" s="663"/>
      <c r="CI28" s="663"/>
      <c r="CJ28" s="663"/>
      <c r="CK28" s="663"/>
      <c r="CL28" s="663"/>
      <c r="CM28" s="663"/>
      <c r="CN28" s="663"/>
      <c r="CO28" s="663"/>
      <c r="CP28" s="663"/>
      <c r="CQ28" s="664"/>
      <c r="CR28" s="628">
        <v>4780409</v>
      </c>
      <c r="CS28" s="629"/>
      <c r="CT28" s="629"/>
      <c r="CU28" s="629"/>
      <c r="CV28" s="629"/>
      <c r="CW28" s="629"/>
      <c r="CX28" s="629"/>
      <c r="CY28" s="630"/>
      <c r="CZ28" s="631">
        <v>8.9</v>
      </c>
      <c r="DA28" s="641"/>
      <c r="DB28" s="641"/>
      <c r="DC28" s="642"/>
      <c r="DD28" s="634">
        <v>4589918</v>
      </c>
      <c r="DE28" s="629"/>
      <c r="DF28" s="629"/>
      <c r="DG28" s="629"/>
      <c r="DH28" s="629"/>
      <c r="DI28" s="629"/>
      <c r="DJ28" s="629"/>
      <c r="DK28" s="630"/>
      <c r="DL28" s="634">
        <v>4589918</v>
      </c>
      <c r="DM28" s="629"/>
      <c r="DN28" s="629"/>
      <c r="DO28" s="629"/>
      <c r="DP28" s="629"/>
      <c r="DQ28" s="629"/>
      <c r="DR28" s="629"/>
      <c r="DS28" s="629"/>
      <c r="DT28" s="629"/>
      <c r="DU28" s="629"/>
      <c r="DV28" s="630"/>
      <c r="DW28" s="631">
        <v>15.2</v>
      </c>
      <c r="DX28" s="641"/>
      <c r="DY28" s="641"/>
      <c r="DZ28" s="641"/>
      <c r="EA28" s="641"/>
      <c r="EB28" s="641"/>
      <c r="EC28" s="673"/>
    </row>
    <row r="29" spans="2:133" ht="11.25" customHeight="1" x14ac:dyDescent="0.2">
      <c r="B29" s="625" t="s">
        <v>300</v>
      </c>
      <c r="C29" s="626"/>
      <c r="D29" s="626"/>
      <c r="E29" s="626"/>
      <c r="F29" s="626"/>
      <c r="G29" s="626"/>
      <c r="H29" s="626"/>
      <c r="I29" s="626"/>
      <c r="J29" s="626"/>
      <c r="K29" s="626"/>
      <c r="L29" s="626"/>
      <c r="M29" s="626"/>
      <c r="N29" s="626"/>
      <c r="O29" s="626"/>
      <c r="P29" s="626"/>
      <c r="Q29" s="627"/>
      <c r="R29" s="628">
        <v>261160</v>
      </c>
      <c r="S29" s="629"/>
      <c r="T29" s="629"/>
      <c r="U29" s="629"/>
      <c r="V29" s="629"/>
      <c r="W29" s="629"/>
      <c r="X29" s="629"/>
      <c r="Y29" s="630"/>
      <c r="Z29" s="655">
        <v>0.5</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62" t="s">
        <v>70</v>
      </c>
      <c r="CG29" s="663"/>
      <c r="CH29" s="663"/>
      <c r="CI29" s="663"/>
      <c r="CJ29" s="663"/>
      <c r="CK29" s="663"/>
      <c r="CL29" s="663"/>
      <c r="CM29" s="663"/>
      <c r="CN29" s="663"/>
      <c r="CO29" s="663"/>
      <c r="CP29" s="663"/>
      <c r="CQ29" s="664"/>
      <c r="CR29" s="628">
        <v>4780409</v>
      </c>
      <c r="CS29" s="639"/>
      <c r="CT29" s="639"/>
      <c r="CU29" s="639"/>
      <c r="CV29" s="639"/>
      <c r="CW29" s="639"/>
      <c r="CX29" s="639"/>
      <c r="CY29" s="640"/>
      <c r="CZ29" s="631">
        <v>8.9</v>
      </c>
      <c r="DA29" s="641"/>
      <c r="DB29" s="641"/>
      <c r="DC29" s="642"/>
      <c r="DD29" s="634">
        <v>4589918</v>
      </c>
      <c r="DE29" s="639"/>
      <c r="DF29" s="639"/>
      <c r="DG29" s="639"/>
      <c r="DH29" s="639"/>
      <c r="DI29" s="639"/>
      <c r="DJ29" s="639"/>
      <c r="DK29" s="640"/>
      <c r="DL29" s="634">
        <v>4589918</v>
      </c>
      <c r="DM29" s="639"/>
      <c r="DN29" s="639"/>
      <c r="DO29" s="639"/>
      <c r="DP29" s="639"/>
      <c r="DQ29" s="639"/>
      <c r="DR29" s="639"/>
      <c r="DS29" s="639"/>
      <c r="DT29" s="639"/>
      <c r="DU29" s="639"/>
      <c r="DV29" s="640"/>
      <c r="DW29" s="631">
        <v>15.2</v>
      </c>
      <c r="DX29" s="641"/>
      <c r="DY29" s="641"/>
      <c r="DZ29" s="641"/>
      <c r="EA29" s="641"/>
      <c r="EB29" s="641"/>
      <c r="EC29" s="673"/>
    </row>
    <row r="30" spans="2:133" ht="11.25" customHeight="1" x14ac:dyDescent="0.2">
      <c r="B30" s="625" t="s">
        <v>302</v>
      </c>
      <c r="C30" s="626"/>
      <c r="D30" s="626"/>
      <c r="E30" s="626"/>
      <c r="F30" s="626"/>
      <c r="G30" s="626"/>
      <c r="H30" s="626"/>
      <c r="I30" s="626"/>
      <c r="J30" s="626"/>
      <c r="K30" s="626"/>
      <c r="L30" s="626"/>
      <c r="M30" s="626"/>
      <c r="N30" s="626"/>
      <c r="O30" s="626"/>
      <c r="P30" s="626"/>
      <c r="Q30" s="627"/>
      <c r="R30" s="628">
        <v>389836</v>
      </c>
      <c r="S30" s="629"/>
      <c r="T30" s="629"/>
      <c r="U30" s="629"/>
      <c r="V30" s="629"/>
      <c r="W30" s="629"/>
      <c r="X30" s="629"/>
      <c r="Y30" s="630"/>
      <c r="Z30" s="655">
        <v>0.7</v>
      </c>
      <c r="AA30" s="655"/>
      <c r="AB30" s="655"/>
      <c r="AC30" s="655"/>
      <c r="AD30" s="656">
        <v>36181</v>
      </c>
      <c r="AE30" s="656"/>
      <c r="AF30" s="656"/>
      <c r="AG30" s="656"/>
      <c r="AH30" s="656"/>
      <c r="AI30" s="656"/>
      <c r="AJ30" s="656"/>
      <c r="AK30" s="656"/>
      <c r="AL30" s="631">
        <v>0.1</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7"/>
      <c r="CE30" s="718"/>
      <c r="CF30" s="662" t="s">
        <v>305</v>
      </c>
      <c r="CG30" s="663"/>
      <c r="CH30" s="663"/>
      <c r="CI30" s="663"/>
      <c r="CJ30" s="663"/>
      <c r="CK30" s="663"/>
      <c r="CL30" s="663"/>
      <c r="CM30" s="663"/>
      <c r="CN30" s="663"/>
      <c r="CO30" s="663"/>
      <c r="CP30" s="663"/>
      <c r="CQ30" s="664"/>
      <c r="CR30" s="628">
        <v>4452854</v>
      </c>
      <c r="CS30" s="629"/>
      <c r="CT30" s="629"/>
      <c r="CU30" s="629"/>
      <c r="CV30" s="629"/>
      <c r="CW30" s="629"/>
      <c r="CX30" s="629"/>
      <c r="CY30" s="630"/>
      <c r="CZ30" s="631">
        <v>8.3000000000000007</v>
      </c>
      <c r="DA30" s="641"/>
      <c r="DB30" s="641"/>
      <c r="DC30" s="642"/>
      <c r="DD30" s="634">
        <v>4274917</v>
      </c>
      <c r="DE30" s="629"/>
      <c r="DF30" s="629"/>
      <c r="DG30" s="629"/>
      <c r="DH30" s="629"/>
      <c r="DI30" s="629"/>
      <c r="DJ30" s="629"/>
      <c r="DK30" s="630"/>
      <c r="DL30" s="634">
        <v>4274917</v>
      </c>
      <c r="DM30" s="629"/>
      <c r="DN30" s="629"/>
      <c r="DO30" s="629"/>
      <c r="DP30" s="629"/>
      <c r="DQ30" s="629"/>
      <c r="DR30" s="629"/>
      <c r="DS30" s="629"/>
      <c r="DT30" s="629"/>
      <c r="DU30" s="629"/>
      <c r="DV30" s="630"/>
      <c r="DW30" s="631">
        <v>14.2</v>
      </c>
      <c r="DX30" s="641"/>
      <c r="DY30" s="641"/>
      <c r="DZ30" s="641"/>
      <c r="EA30" s="641"/>
      <c r="EB30" s="641"/>
      <c r="EC30" s="673"/>
    </row>
    <row r="31" spans="2:133" ht="11.25" customHeight="1" x14ac:dyDescent="0.2">
      <c r="B31" s="625" t="s">
        <v>306</v>
      </c>
      <c r="C31" s="626"/>
      <c r="D31" s="626"/>
      <c r="E31" s="626"/>
      <c r="F31" s="626"/>
      <c r="G31" s="626"/>
      <c r="H31" s="626"/>
      <c r="I31" s="626"/>
      <c r="J31" s="626"/>
      <c r="K31" s="626"/>
      <c r="L31" s="626"/>
      <c r="M31" s="626"/>
      <c r="N31" s="626"/>
      <c r="O31" s="626"/>
      <c r="P31" s="626"/>
      <c r="Q31" s="627"/>
      <c r="R31" s="628">
        <v>205954</v>
      </c>
      <c r="S31" s="629"/>
      <c r="T31" s="629"/>
      <c r="U31" s="629"/>
      <c r="V31" s="629"/>
      <c r="W31" s="629"/>
      <c r="X31" s="629"/>
      <c r="Y31" s="630"/>
      <c r="Z31" s="655">
        <v>0.4</v>
      </c>
      <c r="AA31" s="655"/>
      <c r="AB31" s="655"/>
      <c r="AC31" s="655"/>
      <c r="AD31" s="656" t="s">
        <v>128</v>
      </c>
      <c r="AE31" s="656"/>
      <c r="AF31" s="656"/>
      <c r="AG31" s="656"/>
      <c r="AH31" s="656"/>
      <c r="AI31" s="656"/>
      <c r="AJ31" s="656"/>
      <c r="AK31" s="656"/>
      <c r="AL31" s="631" t="s">
        <v>128</v>
      </c>
      <c r="AM31" s="632"/>
      <c r="AN31" s="632"/>
      <c r="AO31" s="657"/>
      <c r="AP31" s="703" t="s">
        <v>307</v>
      </c>
      <c r="AQ31" s="704"/>
      <c r="AR31" s="704"/>
      <c r="AS31" s="704"/>
      <c r="AT31" s="709" t="s">
        <v>308</v>
      </c>
      <c r="AU31" s="360"/>
      <c r="AV31" s="360"/>
      <c r="AW31" s="360"/>
      <c r="AX31" s="696" t="s">
        <v>187</v>
      </c>
      <c r="AY31" s="697"/>
      <c r="AZ31" s="697"/>
      <c r="BA31" s="697"/>
      <c r="BB31" s="697"/>
      <c r="BC31" s="697"/>
      <c r="BD31" s="697"/>
      <c r="BE31" s="697"/>
      <c r="BF31" s="698"/>
      <c r="BG31" s="699">
        <v>99.5</v>
      </c>
      <c r="BH31" s="700"/>
      <c r="BI31" s="700"/>
      <c r="BJ31" s="700"/>
      <c r="BK31" s="700"/>
      <c r="BL31" s="700"/>
      <c r="BM31" s="701">
        <v>97.9</v>
      </c>
      <c r="BN31" s="700"/>
      <c r="BO31" s="700"/>
      <c r="BP31" s="700"/>
      <c r="BQ31" s="702"/>
      <c r="BR31" s="699">
        <v>99.2</v>
      </c>
      <c r="BS31" s="700"/>
      <c r="BT31" s="700"/>
      <c r="BU31" s="700"/>
      <c r="BV31" s="700"/>
      <c r="BW31" s="700"/>
      <c r="BX31" s="701">
        <v>97.6</v>
      </c>
      <c r="BY31" s="700"/>
      <c r="BZ31" s="700"/>
      <c r="CA31" s="700"/>
      <c r="CB31" s="702"/>
      <c r="CD31" s="717"/>
      <c r="CE31" s="718"/>
      <c r="CF31" s="662" t="s">
        <v>309</v>
      </c>
      <c r="CG31" s="663"/>
      <c r="CH31" s="663"/>
      <c r="CI31" s="663"/>
      <c r="CJ31" s="663"/>
      <c r="CK31" s="663"/>
      <c r="CL31" s="663"/>
      <c r="CM31" s="663"/>
      <c r="CN31" s="663"/>
      <c r="CO31" s="663"/>
      <c r="CP31" s="663"/>
      <c r="CQ31" s="664"/>
      <c r="CR31" s="628">
        <v>327555</v>
      </c>
      <c r="CS31" s="639"/>
      <c r="CT31" s="639"/>
      <c r="CU31" s="639"/>
      <c r="CV31" s="639"/>
      <c r="CW31" s="639"/>
      <c r="CX31" s="639"/>
      <c r="CY31" s="640"/>
      <c r="CZ31" s="631">
        <v>0.6</v>
      </c>
      <c r="DA31" s="641"/>
      <c r="DB31" s="641"/>
      <c r="DC31" s="642"/>
      <c r="DD31" s="634">
        <v>315001</v>
      </c>
      <c r="DE31" s="639"/>
      <c r="DF31" s="639"/>
      <c r="DG31" s="639"/>
      <c r="DH31" s="639"/>
      <c r="DI31" s="639"/>
      <c r="DJ31" s="639"/>
      <c r="DK31" s="640"/>
      <c r="DL31" s="634">
        <v>315001</v>
      </c>
      <c r="DM31" s="639"/>
      <c r="DN31" s="639"/>
      <c r="DO31" s="639"/>
      <c r="DP31" s="639"/>
      <c r="DQ31" s="639"/>
      <c r="DR31" s="639"/>
      <c r="DS31" s="639"/>
      <c r="DT31" s="639"/>
      <c r="DU31" s="639"/>
      <c r="DV31" s="640"/>
      <c r="DW31" s="631">
        <v>1</v>
      </c>
      <c r="DX31" s="641"/>
      <c r="DY31" s="641"/>
      <c r="DZ31" s="641"/>
      <c r="EA31" s="641"/>
      <c r="EB31" s="641"/>
      <c r="EC31" s="673"/>
    </row>
    <row r="32" spans="2:133" ht="11.25" customHeight="1" x14ac:dyDescent="0.2">
      <c r="B32" s="625" t="s">
        <v>310</v>
      </c>
      <c r="C32" s="626"/>
      <c r="D32" s="626"/>
      <c r="E32" s="626"/>
      <c r="F32" s="626"/>
      <c r="G32" s="626"/>
      <c r="H32" s="626"/>
      <c r="I32" s="626"/>
      <c r="J32" s="626"/>
      <c r="K32" s="626"/>
      <c r="L32" s="626"/>
      <c r="M32" s="626"/>
      <c r="N32" s="626"/>
      <c r="O32" s="626"/>
      <c r="P32" s="626"/>
      <c r="Q32" s="627"/>
      <c r="R32" s="628">
        <v>11604140</v>
      </c>
      <c r="S32" s="629"/>
      <c r="T32" s="629"/>
      <c r="U32" s="629"/>
      <c r="V32" s="629"/>
      <c r="W32" s="629"/>
      <c r="X32" s="629"/>
      <c r="Y32" s="630"/>
      <c r="Z32" s="655">
        <v>20.100000000000001</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311</v>
      </c>
      <c r="AV32" s="361"/>
      <c r="AW32" s="361"/>
      <c r="AX32" s="625" t="s">
        <v>312</v>
      </c>
      <c r="AY32" s="626"/>
      <c r="AZ32" s="626"/>
      <c r="BA32" s="626"/>
      <c r="BB32" s="626"/>
      <c r="BC32" s="626"/>
      <c r="BD32" s="626"/>
      <c r="BE32" s="626"/>
      <c r="BF32" s="627"/>
      <c r="BG32" s="694">
        <v>99.6</v>
      </c>
      <c r="BH32" s="639"/>
      <c r="BI32" s="639"/>
      <c r="BJ32" s="639"/>
      <c r="BK32" s="639"/>
      <c r="BL32" s="639"/>
      <c r="BM32" s="632">
        <v>98.8</v>
      </c>
      <c r="BN32" s="695"/>
      <c r="BO32" s="695"/>
      <c r="BP32" s="695"/>
      <c r="BQ32" s="671"/>
      <c r="BR32" s="694">
        <v>99.4</v>
      </c>
      <c r="BS32" s="639"/>
      <c r="BT32" s="639"/>
      <c r="BU32" s="639"/>
      <c r="BV32" s="639"/>
      <c r="BW32" s="639"/>
      <c r="BX32" s="632">
        <v>98.4</v>
      </c>
      <c r="BY32" s="695"/>
      <c r="BZ32" s="695"/>
      <c r="CA32" s="695"/>
      <c r="CB32" s="671"/>
      <c r="CD32" s="719"/>
      <c r="CE32" s="720"/>
      <c r="CF32" s="662" t="s">
        <v>313</v>
      </c>
      <c r="CG32" s="663"/>
      <c r="CH32" s="663"/>
      <c r="CI32" s="663"/>
      <c r="CJ32" s="663"/>
      <c r="CK32" s="663"/>
      <c r="CL32" s="663"/>
      <c r="CM32" s="663"/>
      <c r="CN32" s="663"/>
      <c r="CO32" s="663"/>
      <c r="CP32" s="663"/>
      <c r="CQ32" s="664"/>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73"/>
    </row>
    <row r="33" spans="2:133" ht="11.25" customHeight="1" x14ac:dyDescent="0.2">
      <c r="B33" s="691" t="s">
        <v>314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315</v>
      </c>
      <c r="AY33" s="606"/>
      <c r="AZ33" s="606"/>
      <c r="BA33" s="606"/>
      <c r="BB33" s="606"/>
      <c r="BC33" s="606"/>
      <c r="BD33" s="606"/>
      <c r="BE33" s="606"/>
      <c r="BF33" s="607"/>
      <c r="BG33" s="690">
        <v>99.4</v>
      </c>
      <c r="BH33" s="609"/>
      <c r="BI33" s="609"/>
      <c r="BJ33" s="609"/>
      <c r="BK33" s="609"/>
      <c r="BL33" s="609"/>
      <c r="BM33" s="647">
        <v>97.2</v>
      </c>
      <c r="BN33" s="609"/>
      <c r="BO33" s="609"/>
      <c r="BP33" s="609"/>
      <c r="BQ33" s="658"/>
      <c r="BR33" s="690">
        <v>99</v>
      </c>
      <c r="BS33" s="609"/>
      <c r="BT33" s="609"/>
      <c r="BU33" s="609"/>
      <c r="BV33" s="609"/>
      <c r="BW33" s="609"/>
      <c r="BX33" s="647">
        <v>96.9</v>
      </c>
      <c r="BY33" s="609"/>
      <c r="BZ33" s="609"/>
      <c r="CA33" s="609"/>
      <c r="CB33" s="658"/>
      <c r="CD33" s="662" t="s">
        <v>316</v>
      </c>
      <c r="CE33" s="663"/>
      <c r="CF33" s="663"/>
      <c r="CG33" s="663"/>
      <c r="CH33" s="663"/>
      <c r="CI33" s="663"/>
      <c r="CJ33" s="663"/>
      <c r="CK33" s="663"/>
      <c r="CL33" s="663"/>
      <c r="CM33" s="663"/>
      <c r="CN33" s="663"/>
      <c r="CO33" s="663"/>
      <c r="CP33" s="663"/>
      <c r="CQ33" s="664"/>
      <c r="CR33" s="628">
        <v>22038995</v>
      </c>
      <c r="CS33" s="639"/>
      <c r="CT33" s="639"/>
      <c r="CU33" s="639"/>
      <c r="CV33" s="639"/>
      <c r="CW33" s="639"/>
      <c r="CX33" s="639"/>
      <c r="CY33" s="640"/>
      <c r="CZ33" s="631">
        <v>40.9</v>
      </c>
      <c r="DA33" s="641"/>
      <c r="DB33" s="641"/>
      <c r="DC33" s="642"/>
      <c r="DD33" s="634">
        <v>17164662</v>
      </c>
      <c r="DE33" s="639"/>
      <c r="DF33" s="639"/>
      <c r="DG33" s="639"/>
      <c r="DH33" s="639"/>
      <c r="DI33" s="639"/>
      <c r="DJ33" s="639"/>
      <c r="DK33" s="640"/>
      <c r="DL33" s="634">
        <v>9370346</v>
      </c>
      <c r="DM33" s="639"/>
      <c r="DN33" s="639"/>
      <c r="DO33" s="639"/>
      <c r="DP33" s="639"/>
      <c r="DQ33" s="639"/>
      <c r="DR33" s="639"/>
      <c r="DS33" s="639"/>
      <c r="DT33" s="639"/>
      <c r="DU33" s="639"/>
      <c r="DV33" s="640"/>
      <c r="DW33" s="631">
        <v>31</v>
      </c>
      <c r="DX33" s="641"/>
      <c r="DY33" s="641"/>
      <c r="DZ33" s="641"/>
      <c r="EA33" s="641"/>
      <c r="EB33" s="641"/>
      <c r="EC33" s="673"/>
    </row>
    <row r="34" spans="2:133" ht="11.25" customHeight="1" x14ac:dyDescent="0.2">
      <c r="B34" s="625" t="s">
        <v>317</v>
      </c>
      <c r="C34" s="626"/>
      <c r="D34" s="626"/>
      <c r="E34" s="626"/>
      <c r="F34" s="626"/>
      <c r="G34" s="626"/>
      <c r="H34" s="626"/>
      <c r="I34" s="626"/>
      <c r="J34" s="626"/>
      <c r="K34" s="626"/>
      <c r="L34" s="626"/>
      <c r="M34" s="626"/>
      <c r="N34" s="626"/>
      <c r="O34" s="626"/>
      <c r="P34" s="626"/>
      <c r="Q34" s="627"/>
      <c r="R34" s="628">
        <v>4191327</v>
      </c>
      <c r="S34" s="629"/>
      <c r="T34" s="629"/>
      <c r="U34" s="629"/>
      <c r="V34" s="629"/>
      <c r="W34" s="629"/>
      <c r="X34" s="629"/>
      <c r="Y34" s="630"/>
      <c r="Z34" s="655">
        <v>7.3</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318</v>
      </c>
      <c r="CE34" s="663"/>
      <c r="CF34" s="663"/>
      <c r="CG34" s="663"/>
      <c r="CH34" s="663"/>
      <c r="CI34" s="663"/>
      <c r="CJ34" s="663"/>
      <c r="CK34" s="663"/>
      <c r="CL34" s="663"/>
      <c r="CM34" s="663"/>
      <c r="CN34" s="663"/>
      <c r="CO34" s="663"/>
      <c r="CP34" s="663"/>
      <c r="CQ34" s="664"/>
      <c r="CR34" s="628">
        <v>6753932</v>
      </c>
      <c r="CS34" s="629"/>
      <c r="CT34" s="629"/>
      <c r="CU34" s="629"/>
      <c r="CV34" s="629"/>
      <c r="CW34" s="629"/>
      <c r="CX34" s="629"/>
      <c r="CY34" s="630"/>
      <c r="CZ34" s="631">
        <v>12.5</v>
      </c>
      <c r="DA34" s="641"/>
      <c r="DB34" s="641"/>
      <c r="DC34" s="642"/>
      <c r="DD34" s="634">
        <v>4893131</v>
      </c>
      <c r="DE34" s="629"/>
      <c r="DF34" s="629"/>
      <c r="DG34" s="629"/>
      <c r="DH34" s="629"/>
      <c r="DI34" s="629"/>
      <c r="DJ34" s="629"/>
      <c r="DK34" s="630"/>
      <c r="DL34" s="634">
        <v>4121710</v>
      </c>
      <c r="DM34" s="629"/>
      <c r="DN34" s="629"/>
      <c r="DO34" s="629"/>
      <c r="DP34" s="629"/>
      <c r="DQ34" s="629"/>
      <c r="DR34" s="629"/>
      <c r="DS34" s="629"/>
      <c r="DT34" s="629"/>
      <c r="DU34" s="629"/>
      <c r="DV34" s="630"/>
      <c r="DW34" s="631">
        <v>13.6</v>
      </c>
      <c r="DX34" s="641"/>
      <c r="DY34" s="641"/>
      <c r="DZ34" s="641"/>
      <c r="EA34" s="641"/>
      <c r="EB34" s="641"/>
      <c r="EC34" s="673"/>
    </row>
    <row r="35" spans="2:133" ht="11.25" customHeight="1" x14ac:dyDescent="0.2">
      <c r="B35" s="625" t="s">
        <v>319</v>
      </c>
      <c r="C35" s="626"/>
      <c r="D35" s="626"/>
      <c r="E35" s="626"/>
      <c r="F35" s="626"/>
      <c r="G35" s="626"/>
      <c r="H35" s="626"/>
      <c r="I35" s="626"/>
      <c r="J35" s="626"/>
      <c r="K35" s="626"/>
      <c r="L35" s="626"/>
      <c r="M35" s="626"/>
      <c r="N35" s="626"/>
      <c r="O35" s="626"/>
      <c r="P35" s="626"/>
      <c r="Q35" s="627"/>
      <c r="R35" s="628">
        <v>38964</v>
      </c>
      <c r="S35" s="629"/>
      <c r="T35" s="629"/>
      <c r="U35" s="629"/>
      <c r="V35" s="629"/>
      <c r="W35" s="629"/>
      <c r="X35" s="629"/>
      <c r="Y35" s="630"/>
      <c r="Z35" s="655">
        <v>0.1</v>
      </c>
      <c r="AA35" s="655"/>
      <c r="AB35" s="655"/>
      <c r="AC35" s="655"/>
      <c r="AD35" s="656">
        <v>12864</v>
      </c>
      <c r="AE35" s="656"/>
      <c r="AF35" s="656"/>
      <c r="AG35" s="656"/>
      <c r="AH35" s="656"/>
      <c r="AI35" s="656"/>
      <c r="AJ35" s="656"/>
      <c r="AK35" s="656"/>
      <c r="AL35" s="631">
        <v>0</v>
      </c>
      <c r="AM35" s="632"/>
      <c r="AN35" s="632"/>
      <c r="AO35" s="657"/>
      <c r="AP35" s="218"/>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322</v>
      </c>
      <c r="CE35" s="663"/>
      <c r="CF35" s="663"/>
      <c r="CG35" s="663"/>
      <c r="CH35" s="663"/>
      <c r="CI35" s="663"/>
      <c r="CJ35" s="663"/>
      <c r="CK35" s="663"/>
      <c r="CL35" s="663"/>
      <c r="CM35" s="663"/>
      <c r="CN35" s="663"/>
      <c r="CO35" s="663"/>
      <c r="CP35" s="663"/>
      <c r="CQ35" s="664"/>
      <c r="CR35" s="628">
        <v>594987</v>
      </c>
      <c r="CS35" s="639"/>
      <c r="CT35" s="639"/>
      <c r="CU35" s="639"/>
      <c r="CV35" s="639"/>
      <c r="CW35" s="639"/>
      <c r="CX35" s="639"/>
      <c r="CY35" s="640"/>
      <c r="CZ35" s="631">
        <v>1.1000000000000001</v>
      </c>
      <c r="DA35" s="641"/>
      <c r="DB35" s="641"/>
      <c r="DC35" s="642"/>
      <c r="DD35" s="634">
        <v>438608</v>
      </c>
      <c r="DE35" s="639"/>
      <c r="DF35" s="639"/>
      <c r="DG35" s="639"/>
      <c r="DH35" s="639"/>
      <c r="DI35" s="639"/>
      <c r="DJ35" s="639"/>
      <c r="DK35" s="640"/>
      <c r="DL35" s="634">
        <v>438608</v>
      </c>
      <c r="DM35" s="639"/>
      <c r="DN35" s="639"/>
      <c r="DO35" s="639"/>
      <c r="DP35" s="639"/>
      <c r="DQ35" s="639"/>
      <c r="DR35" s="639"/>
      <c r="DS35" s="639"/>
      <c r="DT35" s="639"/>
      <c r="DU35" s="639"/>
      <c r="DV35" s="640"/>
      <c r="DW35" s="631">
        <v>1.5</v>
      </c>
      <c r="DX35" s="641"/>
      <c r="DY35" s="641"/>
      <c r="DZ35" s="641"/>
      <c r="EA35" s="641"/>
      <c r="EB35" s="641"/>
      <c r="EC35" s="673"/>
    </row>
    <row r="36" spans="2:133" ht="11.25" customHeight="1" x14ac:dyDescent="0.2">
      <c r="B36" s="625" t="s">
        <v>323</v>
      </c>
      <c r="C36" s="626"/>
      <c r="D36" s="626"/>
      <c r="E36" s="626"/>
      <c r="F36" s="626"/>
      <c r="G36" s="626"/>
      <c r="H36" s="626"/>
      <c r="I36" s="626"/>
      <c r="J36" s="626"/>
      <c r="K36" s="626"/>
      <c r="L36" s="626"/>
      <c r="M36" s="626"/>
      <c r="N36" s="626"/>
      <c r="O36" s="626"/>
      <c r="P36" s="626"/>
      <c r="Q36" s="627"/>
      <c r="R36" s="628">
        <v>892325</v>
      </c>
      <c r="S36" s="629"/>
      <c r="T36" s="629"/>
      <c r="U36" s="629"/>
      <c r="V36" s="629"/>
      <c r="W36" s="629"/>
      <c r="X36" s="629"/>
      <c r="Y36" s="630"/>
      <c r="Z36" s="655">
        <v>1.5</v>
      </c>
      <c r="AA36" s="655"/>
      <c r="AB36" s="655"/>
      <c r="AC36" s="655"/>
      <c r="AD36" s="656" t="s">
        <v>128</v>
      </c>
      <c r="AE36" s="656"/>
      <c r="AF36" s="656"/>
      <c r="AG36" s="656"/>
      <c r="AH36" s="656"/>
      <c r="AI36" s="656"/>
      <c r="AJ36" s="656"/>
      <c r="AK36" s="656"/>
      <c r="AL36" s="631" t="s">
        <v>128</v>
      </c>
      <c r="AM36" s="632"/>
      <c r="AN36" s="632"/>
      <c r="AO36" s="657"/>
      <c r="AP36" s="218"/>
      <c r="AQ36" s="678" t="s">
        <v>324</v>
      </c>
      <c r="AR36" s="679"/>
      <c r="AS36" s="679"/>
      <c r="AT36" s="679"/>
      <c r="AU36" s="679"/>
      <c r="AV36" s="679"/>
      <c r="AW36" s="679"/>
      <c r="AX36" s="679"/>
      <c r="AY36" s="680"/>
      <c r="AZ36" s="681">
        <v>6652493</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87434</v>
      </c>
      <c r="BW36" s="682"/>
      <c r="BX36" s="682"/>
      <c r="BY36" s="682"/>
      <c r="BZ36" s="682"/>
      <c r="CA36" s="682"/>
      <c r="CB36" s="683"/>
      <c r="CD36" s="662" t="s">
        <v>326</v>
      </c>
      <c r="CE36" s="663"/>
      <c r="CF36" s="663"/>
      <c r="CG36" s="663"/>
      <c r="CH36" s="663"/>
      <c r="CI36" s="663"/>
      <c r="CJ36" s="663"/>
      <c r="CK36" s="663"/>
      <c r="CL36" s="663"/>
      <c r="CM36" s="663"/>
      <c r="CN36" s="663"/>
      <c r="CO36" s="663"/>
      <c r="CP36" s="663"/>
      <c r="CQ36" s="664"/>
      <c r="CR36" s="628">
        <v>5062588</v>
      </c>
      <c r="CS36" s="629"/>
      <c r="CT36" s="629"/>
      <c r="CU36" s="629"/>
      <c r="CV36" s="629"/>
      <c r="CW36" s="629"/>
      <c r="CX36" s="629"/>
      <c r="CY36" s="630"/>
      <c r="CZ36" s="631">
        <v>9.4</v>
      </c>
      <c r="DA36" s="641"/>
      <c r="DB36" s="641"/>
      <c r="DC36" s="642"/>
      <c r="DD36" s="634">
        <v>3766243</v>
      </c>
      <c r="DE36" s="629"/>
      <c r="DF36" s="629"/>
      <c r="DG36" s="629"/>
      <c r="DH36" s="629"/>
      <c r="DI36" s="629"/>
      <c r="DJ36" s="629"/>
      <c r="DK36" s="630"/>
      <c r="DL36" s="634">
        <v>1107234</v>
      </c>
      <c r="DM36" s="629"/>
      <c r="DN36" s="629"/>
      <c r="DO36" s="629"/>
      <c r="DP36" s="629"/>
      <c r="DQ36" s="629"/>
      <c r="DR36" s="629"/>
      <c r="DS36" s="629"/>
      <c r="DT36" s="629"/>
      <c r="DU36" s="629"/>
      <c r="DV36" s="630"/>
      <c r="DW36" s="631">
        <v>3.7</v>
      </c>
      <c r="DX36" s="641"/>
      <c r="DY36" s="641"/>
      <c r="DZ36" s="641"/>
      <c r="EA36" s="641"/>
      <c r="EB36" s="641"/>
      <c r="EC36" s="673"/>
    </row>
    <row r="37" spans="2:133" ht="11.25" customHeight="1" x14ac:dyDescent="0.2">
      <c r="B37" s="625" t="s">
        <v>327</v>
      </c>
      <c r="C37" s="626"/>
      <c r="D37" s="626"/>
      <c r="E37" s="626"/>
      <c r="F37" s="626"/>
      <c r="G37" s="626"/>
      <c r="H37" s="626"/>
      <c r="I37" s="626"/>
      <c r="J37" s="626"/>
      <c r="K37" s="626"/>
      <c r="L37" s="626"/>
      <c r="M37" s="626"/>
      <c r="N37" s="626"/>
      <c r="O37" s="626"/>
      <c r="P37" s="626"/>
      <c r="Q37" s="627"/>
      <c r="R37" s="628">
        <v>1700477</v>
      </c>
      <c r="S37" s="629"/>
      <c r="T37" s="629"/>
      <c r="U37" s="629"/>
      <c r="V37" s="629"/>
      <c r="W37" s="629"/>
      <c r="X37" s="629"/>
      <c r="Y37" s="630"/>
      <c r="Z37" s="655">
        <v>2.9</v>
      </c>
      <c r="AA37" s="655"/>
      <c r="AB37" s="655"/>
      <c r="AC37" s="655"/>
      <c r="AD37" s="656" t="s">
        <v>128</v>
      </c>
      <c r="AE37" s="656"/>
      <c r="AF37" s="656"/>
      <c r="AG37" s="656"/>
      <c r="AH37" s="656"/>
      <c r="AI37" s="656"/>
      <c r="AJ37" s="656"/>
      <c r="AK37" s="656"/>
      <c r="AL37" s="631" t="s">
        <v>128</v>
      </c>
      <c r="AM37" s="632"/>
      <c r="AN37" s="632"/>
      <c r="AO37" s="657"/>
      <c r="AQ37" s="668" t="s">
        <v>328</v>
      </c>
      <c r="AR37" s="669"/>
      <c r="AS37" s="669"/>
      <c r="AT37" s="669"/>
      <c r="AU37" s="669"/>
      <c r="AV37" s="669"/>
      <c r="AW37" s="669"/>
      <c r="AX37" s="669"/>
      <c r="AY37" s="670"/>
      <c r="AZ37" s="628">
        <v>1548992</v>
      </c>
      <c r="BA37" s="629"/>
      <c r="BB37" s="629"/>
      <c r="BC37" s="629"/>
      <c r="BD37" s="639"/>
      <c r="BE37" s="639"/>
      <c r="BF37" s="671"/>
      <c r="BG37" s="662" t="s">
        <v>329</v>
      </c>
      <c r="BH37" s="663"/>
      <c r="BI37" s="663"/>
      <c r="BJ37" s="663"/>
      <c r="BK37" s="663"/>
      <c r="BL37" s="663"/>
      <c r="BM37" s="663"/>
      <c r="BN37" s="663"/>
      <c r="BO37" s="663"/>
      <c r="BP37" s="663"/>
      <c r="BQ37" s="663"/>
      <c r="BR37" s="663"/>
      <c r="BS37" s="663"/>
      <c r="BT37" s="663"/>
      <c r="BU37" s="664"/>
      <c r="BV37" s="628">
        <v>-101751</v>
      </c>
      <c r="BW37" s="629"/>
      <c r="BX37" s="629"/>
      <c r="BY37" s="629"/>
      <c r="BZ37" s="629"/>
      <c r="CA37" s="629"/>
      <c r="CB37" s="672"/>
      <c r="CD37" s="662" t="s">
        <v>330</v>
      </c>
      <c r="CE37" s="663"/>
      <c r="CF37" s="663"/>
      <c r="CG37" s="663"/>
      <c r="CH37" s="663"/>
      <c r="CI37" s="663"/>
      <c r="CJ37" s="663"/>
      <c r="CK37" s="663"/>
      <c r="CL37" s="663"/>
      <c r="CM37" s="663"/>
      <c r="CN37" s="663"/>
      <c r="CO37" s="663"/>
      <c r="CP37" s="663"/>
      <c r="CQ37" s="664"/>
      <c r="CR37" s="628">
        <v>52361</v>
      </c>
      <c r="CS37" s="639"/>
      <c r="CT37" s="639"/>
      <c r="CU37" s="639"/>
      <c r="CV37" s="639"/>
      <c r="CW37" s="639"/>
      <c r="CX37" s="639"/>
      <c r="CY37" s="640"/>
      <c r="CZ37" s="631">
        <v>0.1</v>
      </c>
      <c r="DA37" s="641"/>
      <c r="DB37" s="641"/>
      <c r="DC37" s="642"/>
      <c r="DD37" s="634">
        <v>52361</v>
      </c>
      <c r="DE37" s="639"/>
      <c r="DF37" s="639"/>
      <c r="DG37" s="639"/>
      <c r="DH37" s="639"/>
      <c r="DI37" s="639"/>
      <c r="DJ37" s="639"/>
      <c r="DK37" s="640"/>
      <c r="DL37" s="634">
        <v>52361</v>
      </c>
      <c r="DM37" s="639"/>
      <c r="DN37" s="639"/>
      <c r="DO37" s="639"/>
      <c r="DP37" s="639"/>
      <c r="DQ37" s="639"/>
      <c r="DR37" s="639"/>
      <c r="DS37" s="639"/>
      <c r="DT37" s="639"/>
      <c r="DU37" s="639"/>
      <c r="DV37" s="640"/>
      <c r="DW37" s="631">
        <v>0.2</v>
      </c>
      <c r="DX37" s="641"/>
      <c r="DY37" s="641"/>
      <c r="DZ37" s="641"/>
      <c r="EA37" s="641"/>
      <c r="EB37" s="641"/>
      <c r="EC37" s="673"/>
    </row>
    <row r="38" spans="2:133" ht="11.25" customHeight="1" x14ac:dyDescent="0.2">
      <c r="B38" s="625" t="s">
        <v>331</v>
      </c>
      <c r="C38" s="626"/>
      <c r="D38" s="626"/>
      <c r="E38" s="626"/>
      <c r="F38" s="626"/>
      <c r="G38" s="626"/>
      <c r="H38" s="626"/>
      <c r="I38" s="626"/>
      <c r="J38" s="626"/>
      <c r="K38" s="626"/>
      <c r="L38" s="626"/>
      <c r="M38" s="626"/>
      <c r="N38" s="626"/>
      <c r="O38" s="626"/>
      <c r="P38" s="626"/>
      <c r="Q38" s="627"/>
      <c r="R38" s="628">
        <v>3234228</v>
      </c>
      <c r="S38" s="629"/>
      <c r="T38" s="629"/>
      <c r="U38" s="629"/>
      <c r="V38" s="629"/>
      <c r="W38" s="629"/>
      <c r="X38" s="629"/>
      <c r="Y38" s="630"/>
      <c r="Z38" s="655">
        <v>5.6</v>
      </c>
      <c r="AA38" s="655"/>
      <c r="AB38" s="655"/>
      <c r="AC38" s="655"/>
      <c r="AD38" s="656" t="s">
        <v>128</v>
      </c>
      <c r="AE38" s="656"/>
      <c r="AF38" s="656"/>
      <c r="AG38" s="656"/>
      <c r="AH38" s="656"/>
      <c r="AI38" s="656"/>
      <c r="AJ38" s="656"/>
      <c r="AK38" s="656"/>
      <c r="AL38" s="631" t="s">
        <v>128</v>
      </c>
      <c r="AM38" s="632"/>
      <c r="AN38" s="632"/>
      <c r="AO38" s="657"/>
      <c r="AQ38" s="668" t="s">
        <v>332</v>
      </c>
      <c r="AR38" s="669"/>
      <c r="AS38" s="669"/>
      <c r="AT38" s="669"/>
      <c r="AU38" s="669"/>
      <c r="AV38" s="669"/>
      <c r="AW38" s="669"/>
      <c r="AX38" s="669"/>
      <c r="AY38" s="670"/>
      <c r="AZ38" s="628">
        <v>254835</v>
      </c>
      <c r="BA38" s="629"/>
      <c r="BB38" s="629"/>
      <c r="BC38" s="629"/>
      <c r="BD38" s="639"/>
      <c r="BE38" s="639"/>
      <c r="BF38" s="671"/>
      <c r="BG38" s="662" t="s">
        <v>333</v>
      </c>
      <c r="BH38" s="663"/>
      <c r="BI38" s="663"/>
      <c r="BJ38" s="663"/>
      <c r="BK38" s="663"/>
      <c r="BL38" s="663"/>
      <c r="BM38" s="663"/>
      <c r="BN38" s="663"/>
      <c r="BO38" s="663"/>
      <c r="BP38" s="663"/>
      <c r="BQ38" s="663"/>
      <c r="BR38" s="663"/>
      <c r="BS38" s="663"/>
      <c r="BT38" s="663"/>
      <c r="BU38" s="664"/>
      <c r="BV38" s="628">
        <v>14856</v>
      </c>
      <c r="BW38" s="629"/>
      <c r="BX38" s="629"/>
      <c r="BY38" s="629"/>
      <c r="BZ38" s="629"/>
      <c r="CA38" s="629"/>
      <c r="CB38" s="672"/>
      <c r="CD38" s="662" t="s">
        <v>334</v>
      </c>
      <c r="CE38" s="663"/>
      <c r="CF38" s="663"/>
      <c r="CG38" s="663"/>
      <c r="CH38" s="663"/>
      <c r="CI38" s="663"/>
      <c r="CJ38" s="663"/>
      <c r="CK38" s="663"/>
      <c r="CL38" s="663"/>
      <c r="CM38" s="663"/>
      <c r="CN38" s="663"/>
      <c r="CO38" s="663"/>
      <c r="CP38" s="663"/>
      <c r="CQ38" s="664"/>
      <c r="CR38" s="628">
        <v>4777100</v>
      </c>
      <c r="CS38" s="629"/>
      <c r="CT38" s="629"/>
      <c r="CU38" s="629"/>
      <c r="CV38" s="629"/>
      <c r="CW38" s="629"/>
      <c r="CX38" s="629"/>
      <c r="CY38" s="630"/>
      <c r="CZ38" s="631">
        <v>8.9</v>
      </c>
      <c r="DA38" s="641"/>
      <c r="DB38" s="641"/>
      <c r="DC38" s="642"/>
      <c r="DD38" s="634">
        <v>3861318</v>
      </c>
      <c r="DE38" s="629"/>
      <c r="DF38" s="629"/>
      <c r="DG38" s="629"/>
      <c r="DH38" s="629"/>
      <c r="DI38" s="629"/>
      <c r="DJ38" s="629"/>
      <c r="DK38" s="630"/>
      <c r="DL38" s="634">
        <v>3499210</v>
      </c>
      <c r="DM38" s="629"/>
      <c r="DN38" s="629"/>
      <c r="DO38" s="629"/>
      <c r="DP38" s="629"/>
      <c r="DQ38" s="629"/>
      <c r="DR38" s="629"/>
      <c r="DS38" s="629"/>
      <c r="DT38" s="629"/>
      <c r="DU38" s="629"/>
      <c r="DV38" s="630"/>
      <c r="DW38" s="631">
        <v>11.6</v>
      </c>
      <c r="DX38" s="641"/>
      <c r="DY38" s="641"/>
      <c r="DZ38" s="641"/>
      <c r="EA38" s="641"/>
      <c r="EB38" s="641"/>
      <c r="EC38" s="673"/>
    </row>
    <row r="39" spans="2:133" ht="11.25" customHeight="1" x14ac:dyDescent="0.2">
      <c r="B39" s="625" t="s">
        <v>335</v>
      </c>
      <c r="C39" s="626"/>
      <c r="D39" s="626"/>
      <c r="E39" s="626"/>
      <c r="F39" s="626"/>
      <c r="G39" s="626"/>
      <c r="H39" s="626"/>
      <c r="I39" s="626"/>
      <c r="J39" s="626"/>
      <c r="K39" s="626"/>
      <c r="L39" s="626"/>
      <c r="M39" s="626"/>
      <c r="N39" s="626"/>
      <c r="O39" s="626"/>
      <c r="P39" s="626"/>
      <c r="Q39" s="627"/>
      <c r="R39" s="628">
        <v>1152063</v>
      </c>
      <c r="S39" s="629"/>
      <c r="T39" s="629"/>
      <c r="U39" s="629"/>
      <c r="V39" s="629"/>
      <c r="W39" s="629"/>
      <c r="X39" s="629"/>
      <c r="Y39" s="630"/>
      <c r="Z39" s="655">
        <v>2</v>
      </c>
      <c r="AA39" s="655"/>
      <c r="AB39" s="655"/>
      <c r="AC39" s="655"/>
      <c r="AD39" s="656">
        <v>4077</v>
      </c>
      <c r="AE39" s="656"/>
      <c r="AF39" s="656"/>
      <c r="AG39" s="656"/>
      <c r="AH39" s="656"/>
      <c r="AI39" s="656"/>
      <c r="AJ39" s="656"/>
      <c r="AK39" s="656"/>
      <c r="AL39" s="631">
        <v>0</v>
      </c>
      <c r="AM39" s="632"/>
      <c r="AN39" s="632"/>
      <c r="AO39" s="657"/>
      <c r="AQ39" s="668" t="s">
        <v>336</v>
      </c>
      <c r="AR39" s="669"/>
      <c r="AS39" s="669"/>
      <c r="AT39" s="669"/>
      <c r="AU39" s="669"/>
      <c r="AV39" s="669"/>
      <c r="AW39" s="669"/>
      <c r="AX39" s="669"/>
      <c r="AY39" s="670"/>
      <c r="AZ39" s="628">
        <v>96168</v>
      </c>
      <c r="BA39" s="629"/>
      <c r="BB39" s="629"/>
      <c r="BC39" s="629"/>
      <c r="BD39" s="639"/>
      <c r="BE39" s="639"/>
      <c r="BF39" s="671"/>
      <c r="BG39" s="662" t="s">
        <v>337</v>
      </c>
      <c r="BH39" s="663"/>
      <c r="BI39" s="663"/>
      <c r="BJ39" s="663"/>
      <c r="BK39" s="663"/>
      <c r="BL39" s="663"/>
      <c r="BM39" s="663"/>
      <c r="BN39" s="663"/>
      <c r="BO39" s="663"/>
      <c r="BP39" s="663"/>
      <c r="BQ39" s="663"/>
      <c r="BR39" s="663"/>
      <c r="BS39" s="663"/>
      <c r="BT39" s="663"/>
      <c r="BU39" s="664"/>
      <c r="BV39" s="628">
        <v>22687</v>
      </c>
      <c r="BW39" s="629"/>
      <c r="BX39" s="629"/>
      <c r="BY39" s="629"/>
      <c r="BZ39" s="629"/>
      <c r="CA39" s="629"/>
      <c r="CB39" s="672"/>
      <c r="CD39" s="662" t="s">
        <v>338</v>
      </c>
      <c r="CE39" s="663"/>
      <c r="CF39" s="663"/>
      <c r="CG39" s="663"/>
      <c r="CH39" s="663"/>
      <c r="CI39" s="663"/>
      <c r="CJ39" s="663"/>
      <c r="CK39" s="663"/>
      <c r="CL39" s="663"/>
      <c r="CM39" s="663"/>
      <c r="CN39" s="663"/>
      <c r="CO39" s="663"/>
      <c r="CP39" s="663"/>
      <c r="CQ39" s="664"/>
      <c r="CR39" s="628">
        <v>3815074</v>
      </c>
      <c r="CS39" s="639"/>
      <c r="CT39" s="639"/>
      <c r="CU39" s="639"/>
      <c r="CV39" s="639"/>
      <c r="CW39" s="639"/>
      <c r="CX39" s="639"/>
      <c r="CY39" s="640"/>
      <c r="CZ39" s="631">
        <v>7.1</v>
      </c>
      <c r="DA39" s="641"/>
      <c r="DB39" s="641"/>
      <c r="DC39" s="642"/>
      <c r="DD39" s="634">
        <v>3806304</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73"/>
    </row>
    <row r="40" spans="2:133" ht="11.25" customHeight="1" x14ac:dyDescent="0.2">
      <c r="B40" s="625" t="s">
        <v>339</v>
      </c>
      <c r="C40" s="626"/>
      <c r="D40" s="626"/>
      <c r="E40" s="626"/>
      <c r="F40" s="626"/>
      <c r="G40" s="626"/>
      <c r="H40" s="626"/>
      <c r="I40" s="626"/>
      <c r="J40" s="626"/>
      <c r="K40" s="626"/>
      <c r="L40" s="626"/>
      <c r="M40" s="626"/>
      <c r="N40" s="626"/>
      <c r="O40" s="626"/>
      <c r="P40" s="626"/>
      <c r="Q40" s="627"/>
      <c r="R40" s="628">
        <v>4022300</v>
      </c>
      <c r="S40" s="629"/>
      <c r="T40" s="629"/>
      <c r="U40" s="629"/>
      <c r="V40" s="629"/>
      <c r="W40" s="629"/>
      <c r="X40" s="629"/>
      <c r="Y40" s="630"/>
      <c r="Z40" s="655">
        <v>7</v>
      </c>
      <c r="AA40" s="655"/>
      <c r="AB40" s="655"/>
      <c r="AC40" s="655"/>
      <c r="AD40" s="656" t="s">
        <v>128</v>
      </c>
      <c r="AE40" s="656"/>
      <c r="AF40" s="656"/>
      <c r="AG40" s="656"/>
      <c r="AH40" s="656"/>
      <c r="AI40" s="656"/>
      <c r="AJ40" s="656"/>
      <c r="AK40" s="656"/>
      <c r="AL40" s="631" t="s">
        <v>128</v>
      </c>
      <c r="AM40" s="632"/>
      <c r="AN40" s="632"/>
      <c r="AO40" s="657"/>
      <c r="AQ40" s="668" t="s">
        <v>340</v>
      </c>
      <c r="AR40" s="669"/>
      <c r="AS40" s="669"/>
      <c r="AT40" s="669"/>
      <c r="AU40" s="669"/>
      <c r="AV40" s="669"/>
      <c r="AW40" s="669"/>
      <c r="AX40" s="669"/>
      <c r="AY40" s="670"/>
      <c r="AZ40" s="628">
        <v>71566</v>
      </c>
      <c r="BA40" s="629"/>
      <c r="BB40" s="629"/>
      <c r="BC40" s="629"/>
      <c r="BD40" s="639"/>
      <c r="BE40" s="639"/>
      <c r="BF40" s="671"/>
      <c r="BG40" s="674" t="s">
        <v>341</v>
      </c>
      <c r="BH40" s="675"/>
      <c r="BI40" s="675"/>
      <c r="BJ40" s="675"/>
      <c r="BK40" s="675"/>
      <c r="BL40" s="363"/>
      <c r="BM40" s="663" t="s">
        <v>342</v>
      </c>
      <c r="BN40" s="663"/>
      <c r="BO40" s="663"/>
      <c r="BP40" s="663"/>
      <c r="BQ40" s="663"/>
      <c r="BR40" s="663"/>
      <c r="BS40" s="663"/>
      <c r="BT40" s="663"/>
      <c r="BU40" s="664"/>
      <c r="BV40" s="628">
        <v>91</v>
      </c>
      <c r="BW40" s="629"/>
      <c r="BX40" s="629"/>
      <c r="BY40" s="629"/>
      <c r="BZ40" s="629"/>
      <c r="CA40" s="629"/>
      <c r="CB40" s="672"/>
      <c r="CD40" s="662" t="s">
        <v>343</v>
      </c>
      <c r="CE40" s="663"/>
      <c r="CF40" s="663"/>
      <c r="CG40" s="663"/>
      <c r="CH40" s="663"/>
      <c r="CI40" s="663"/>
      <c r="CJ40" s="663"/>
      <c r="CK40" s="663"/>
      <c r="CL40" s="663"/>
      <c r="CM40" s="663"/>
      <c r="CN40" s="663"/>
      <c r="CO40" s="663"/>
      <c r="CP40" s="663"/>
      <c r="CQ40" s="664"/>
      <c r="CR40" s="628">
        <v>1035314</v>
      </c>
      <c r="CS40" s="629"/>
      <c r="CT40" s="629"/>
      <c r="CU40" s="629"/>
      <c r="CV40" s="629"/>
      <c r="CW40" s="629"/>
      <c r="CX40" s="629"/>
      <c r="CY40" s="630"/>
      <c r="CZ40" s="631">
        <v>1.9</v>
      </c>
      <c r="DA40" s="641"/>
      <c r="DB40" s="641"/>
      <c r="DC40" s="642"/>
      <c r="DD40" s="634">
        <v>399058</v>
      </c>
      <c r="DE40" s="629"/>
      <c r="DF40" s="629"/>
      <c r="DG40" s="629"/>
      <c r="DH40" s="629"/>
      <c r="DI40" s="629"/>
      <c r="DJ40" s="629"/>
      <c r="DK40" s="630"/>
      <c r="DL40" s="634">
        <v>203584</v>
      </c>
      <c r="DM40" s="629"/>
      <c r="DN40" s="629"/>
      <c r="DO40" s="629"/>
      <c r="DP40" s="629"/>
      <c r="DQ40" s="629"/>
      <c r="DR40" s="629"/>
      <c r="DS40" s="629"/>
      <c r="DT40" s="629"/>
      <c r="DU40" s="629"/>
      <c r="DV40" s="630"/>
      <c r="DW40" s="631">
        <v>0.7</v>
      </c>
      <c r="DX40" s="641"/>
      <c r="DY40" s="641"/>
      <c r="DZ40" s="641"/>
      <c r="EA40" s="641"/>
      <c r="EB40" s="641"/>
      <c r="EC40" s="673"/>
    </row>
    <row r="41" spans="2:133" ht="11.25" customHeight="1" x14ac:dyDescent="0.2">
      <c r="B41" s="625" t="s">
        <v>344</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8" t="s">
        <v>345</v>
      </c>
      <c r="AR41" s="669"/>
      <c r="AS41" s="669"/>
      <c r="AT41" s="669"/>
      <c r="AU41" s="669"/>
      <c r="AV41" s="669"/>
      <c r="AW41" s="669"/>
      <c r="AX41" s="669"/>
      <c r="AY41" s="670"/>
      <c r="AZ41" s="628">
        <v>990055</v>
      </c>
      <c r="BA41" s="629"/>
      <c r="BB41" s="629"/>
      <c r="BC41" s="629"/>
      <c r="BD41" s="639"/>
      <c r="BE41" s="639"/>
      <c r="BF41" s="671"/>
      <c r="BG41" s="674"/>
      <c r="BH41" s="675"/>
      <c r="BI41" s="675"/>
      <c r="BJ41" s="675"/>
      <c r="BK41" s="675"/>
      <c r="BL41" s="363"/>
      <c r="BM41" s="663" t="s">
        <v>346</v>
      </c>
      <c r="BN41" s="663"/>
      <c r="BO41" s="663"/>
      <c r="BP41" s="663"/>
      <c r="BQ41" s="663"/>
      <c r="BR41" s="663"/>
      <c r="BS41" s="663"/>
      <c r="BT41" s="663"/>
      <c r="BU41" s="664"/>
      <c r="BV41" s="628" t="s">
        <v>128</v>
      </c>
      <c r="BW41" s="629"/>
      <c r="BX41" s="629"/>
      <c r="BY41" s="629"/>
      <c r="BZ41" s="629"/>
      <c r="CA41" s="629"/>
      <c r="CB41" s="672"/>
      <c r="CD41" s="662" t="s">
        <v>347</v>
      </c>
      <c r="CE41" s="663"/>
      <c r="CF41" s="663"/>
      <c r="CG41" s="663"/>
      <c r="CH41" s="663"/>
      <c r="CI41" s="663"/>
      <c r="CJ41" s="663"/>
      <c r="CK41" s="663"/>
      <c r="CL41" s="663"/>
      <c r="CM41" s="663"/>
      <c r="CN41" s="663"/>
      <c r="CO41" s="663"/>
      <c r="CP41" s="663"/>
      <c r="CQ41" s="664"/>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5" t="s">
        <v>349</v>
      </c>
      <c r="AR42" s="666"/>
      <c r="AS42" s="666"/>
      <c r="AT42" s="666"/>
      <c r="AU42" s="666"/>
      <c r="AV42" s="666"/>
      <c r="AW42" s="666"/>
      <c r="AX42" s="666"/>
      <c r="AY42" s="667"/>
      <c r="AZ42" s="608">
        <v>3690877</v>
      </c>
      <c r="BA42" s="643"/>
      <c r="BB42" s="643"/>
      <c r="BC42" s="643"/>
      <c r="BD42" s="609"/>
      <c r="BE42" s="609"/>
      <c r="BF42" s="658"/>
      <c r="BG42" s="676"/>
      <c r="BH42" s="677"/>
      <c r="BI42" s="677"/>
      <c r="BJ42" s="677"/>
      <c r="BK42" s="677"/>
      <c r="BL42" s="364"/>
      <c r="BM42" s="659" t="s">
        <v>350</v>
      </c>
      <c r="BN42" s="659"/>
      <c r="BO42" s="659"/>
      <c r="BP42" s="659"/>
      <c r="BQ42" s="659"/>
      <c r="BR42" s="659"/>
      <c r="BS42" s="659"/>
      <c r="BT42" s="659"/>
      <c r="BU42" s="660"/>
      <c r="BV42" s="608">
        <v>379</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5216790</v>
      </c>
      <c r="CS42" s="639"/>
      <c r="CT42" s="639"/>
      <c r="CU42" s="639"/>
      <c r="CV42" s="639"/>
      <c r="CW42" s="639"/>
      <c r="CX42" s="639"/>
      <c r="CY42" s="640"/>
      <c r="CZ42" s="631">
        <v>9.6999999999999993</v>
      </c>
      <c r="DA42" s="641"/>
      <c r="DB42" s="641"/>
      <c r="DC42" s="642"/>
      <c r="DD42" s="634">
        <v>1157410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352</v>
      </c>
      <c r="C43" s="626"/>
      <c r="D43" s="626"/>
      <c r="E43" s="626"/>
      <c r="F43" s="626"/>
      <c r="G43" s="626"/>
      <c r="H43" s="626"/>
      <c r="I43" s="626"/>
      <c r="J43" s="626"/>
      <c r="K43" s="626"/>
      <c r="L43" s="626"/>
      <c r="M43" s="626"/>
      <c r="N43" s="626"/>
      <c r="O43" s="626"/>
      <c r="P43" s="626"/>
      <c r="Q43" s="627"/>
      <c r="R43" s="628">
        <v>1300000</v>
      </c>
      <c r="S43" s="629"/>
      <c r="T43" s="629"/>
      <c r="U43" s="629"/>
      <c r="V43" s="629"/>
      <c r="W43" s="629"/>
      <c r="X43" s="629"/>
      <c r="Y43" s="630"/>
      <c r="Z43" s="655">
        <v>2.2999999999999998</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353</v>
      </c>
      <c r="CE43" s="626"/>
      <c r="CF43" s="626"/>
      <c r="CG43" s="626"/>
      <c r="CH43" s="626"/>
      <c r="CI43" s="626"/>
      <c r="CJ43" s="626"/>
      <c r="CK43" s="626"/>
      <c r="CL43" s="626"/>
      <c r="CM43" s="626"/>
      <c r="CN43" s="626"/>
      <c r="CO43" s="626"/>
      <c r="CP43" s="626"/>
      <c r="CQ43" s="627"/>
      <c r="CR43" s="628">
        <v>271798</v>
      </c>
      <c r="CS43" s="639"/>
      <c r="CT43" s="639"/>
      <c r="CU43" s="639"/>
      <c r="CV43" s="639"/>
      <c r="CW43" s="639"/>
      <c r="CX43" s="639"/>
      <c r="CY43" s="640"/>
      <c r="CZ43" s="631">
        <v>0.5</v>
      </c>
      <c r="DA43" s="641"/>
      <c r="DB43" s="641"/>
      <c r="DC43" s="642"/>
      <c r="DD43" s="634">
        <v>271798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354</v>
      </c>
      <c r="C44" s="606"/>
      <c r="D44" s="606"/>
      <c r="E44" s="606"/>
      <c r="F44" s="606"/>
      <c r="G44" s="606"/>
      <c r="H44" s="606"/>
      <c r="I44" s="606"/>
      <c r="J44" s="606"/>
      <c r="K44" s="606"/>
      <c r="L44" s="606"/>
      <c r="M44" s="606"/>
      <c r="N44" s="606"/>
      <c r="O44" s="606"/>
      <c r="P44" s="606"/>
      <c r="Q44" s="607"/>
      <c r="R44" s="608">
        <v>57661953</v>
      </c>
      <c r="S44" s="643"/>
      <c r="T44" s="643"/>
      <c r="U44" s="643"/>
      <c r="V44" s="643"/>
      <c r="W44" s="643"/>
      <c r="X44" s="643"/>
      <c r="Y44" s="644"/>
      <c r="Z44" s="645">
        <v>100</v>
      </c>
      <c r="AA44" s="645"/>
      <c r="AB44" s="645"/>
      <c r="AC44" s="645"/>
      <c r="AD44" s="646">
        <v>28903532</v>
      </c>
      <c r="AE44" s="646"/>
      <c r="AF44" s="646"/>
      <c r="AG44" s="646"/>
      <c r="AH44" s="646"/>
      <c r="AI44" s="646"/>
      <c r="AJ44" s="646"/>
      <c r="AK44" s="646"/>
      <c r="AL44" s="611">
        <v>100</v>
      </c>
      <c r="AM44" s="647"/>
      <c r="AN44" s="647"/>
      <c r="AO44" s="648"/>
      <c r="CD44" s="649" t="s">
        <v>301</v>
      </c>
      <c r="CE44" s="650"/>
      <c r="CF44" s="625" t="s">
        <v>355</v>
      </c>
      <c r="CG44" s="626"/>
      <c r="CH44" s="626"/>
      <c r="CI44" s="626"/>
      <c r="CJ44" s="626"/>
      <c r="CK44" s="626"/>
      <c r="CL44" s="626"/>
      <c r="CM44" s="626"/>
      <c r="CN44" s="626"/>
      <c r="CO44" s="626"/>
      <c r="CP44" s="626"/>
      <c r="CQ44" s="627"/>
      <c r="CR44" s="628">
        <v>5161261</v>
      </c>
      <c r="CS44" s="629"/>
      <c r="CT44" s="629"/>
      <c r="CU44" s="629"/>
      <c r="CV44" s="629"/>
      <c r="CW44" s="629"/>
      <c r="CX44" s="629"/>
      <c r="CY44" s="630"/>
      <c r="CZ44" s="631">
        <v>9.6</v>
      </c>
      <c r="DA44" s="632"/>
      <c r="DB44" s="632"/>
      <c r="DC44" s="633"/>
      <c r="DD44" s="634">
        <v>1153361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356</v>
      </c>
      <c r="CG45" s="626"/>
      <c r="CH45" s="626"/>
      <c r="CI45" s="626"/>
      <c r="CJ45" s="626"/>
      <c r="CK45" s="626"/>
      <c r="CL45" s="626"/>
      <c r="CM45" s="626"/>
      <c r="CN45" s="626"/>
      <c r="CO45" s="626"/>
      <c r="CP45" s="626"/>
      <c r="CQ45" s="627"/>
      <c r="CR45" s="628">
        <v>2767891</v>
      </c>
      <c r="CS45" s="639"/>
      <c r="CT45" s="639"/>
      <c r="CU45" s="639"/>
      <c r="CV45" s="639"/>
      <c r="CW45" s="639"/>
      <c r="CX45" s="639"/>
      <c r="CY45" s="640"/>
      <c r="CZ45" s="631">
        <v>5.0999999999999996</v>
      </c>
      <c r="DA45" s="641"/>
      <c r="DB45" s="641"/>
      <c r="DC45" s="642"/>
      <c r="DD45" s="634">
        <v>116912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358</v>
      </c>
      <c r="CG46" s="626"/>
      <c r="CH46" s="626"/>
      <c r="CI46" s="626"/>
      <c r="CJ46" s="626"/>
      <c r="CK46" s="626"/>
      <c r="CL46" s="626"/>
      <c r="CM46" s="626"/>
      <c r="CN46" s="626"/>
      <c r="CO46" s="626"/>
      <c r="CP46" s="626"/>
      <c r="CQ46" s="627"/>
      <c r="CR46" s="628">
        <v>1937082</v>
      </c>
      <c r="CS46" s="629"/>
      <c r="CT46" s="629"/>
      <c r="CU46" s="629"/>
      <c r="CV46" s="629"/>
      <c r="CW46" s="629"/>
      <c r="CX46" s="629"/>
      <c r="CY46" s="630"/>
      <c r="CZ46" s="631">
        <v>3.6</v>
      </c>
      <c r="DA46" s="632"/>
      <c r="DB46" s="632"/>
      <c r="DC46" s="633"/>
      <c r="DD46" s="634">
        <v>914961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v>55529</v>
      </c>
      <c r="CS47" s="639"/>
      <c r="CT47" s="639"/>
      <c r="CU47" s="639"/>
      <c r="CV47" s="639"/>
      <c r="CW47" s="639"/>
      <c r="CX47" s="639"/>
      <c r="CY47" s="640"/>
      <c r="CZ47" s="631">
        <v>0.1</v>
      </c>
      <c r="DA47" s="641"/>
      <c r="DB47" s="641"/>
      <c r="DC47" s="642"/>
      <c r="DD47" s="634">
        <v>4049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363</v>
      </c>
      <c r="CE49" s="606"/>
      <c r="CF49" s="606"/>
      <c r="CG49" s="606"/>
      <c r="CH49" s="606"/>
      <c r="CI49" s="606"/>
      <c r="CJ49" s="606"/>
      <c r="CK49" s="606"/>
      <c r="CL49" s="606"/>
      <c r="CM49" s="606"/>
      <c r="CN49" s="606"/>
      <c r="CO49" s="606"/>
      <c r="CP49" s="606"/>
      <c r="CQ49" s="607"/>
      <c r="CR49" s="608">
        <v>53822004</v>
      </c>
      <c r="CS49" s="609"/>
      <c r="CT49" s="609"/>
      <c r="CU49" s="609"/>
      <c r="CV49" s="609"/>
      <c r="CW49" s="609"/>
      <c r="CX49" s="609"/>
      <c r="CY49" s="610"/>
      <c r="CZ49" s="611">
        <v>100</v>
      </c>
      <c r="DA49" s="612"/>
      <c r="DB49" s="612"/>
      <c r="DC49" s="613"/>
      <c r="DD49" s="614">
        <v>34295052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z1ONk77iN5s7vhsUR6E+cCSflI/Q30SgL0b2J95eIL0IGLGHJYSeiqvILmpDRoyxKEOO7vzOaDpxOCzq3qf6A==" saltValue="xsI8pGwCsmLb7+J26gRI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U14" sqref="AU14:AY14"/>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386</v>
      </c>
      <c r="C7" s="778"/>
      <c r="D7" s="778"/>
      <c r="E7" s="778"/>
      <c r="F7" s="778"/>
      <c r="G7" s="778"/>
      <c r="H7" s="778"/>
      <c r="I7" s="778"/>
      <c r="J7" s="778"/>
      <c r="K7" s="778"/>
      <c r="L7" s="778"/>
      <c r="M7" s="778"/>
      <c r="N7" s="778"/>
      <c r="O7" s="778"/>
      <c r="P7" s="779"/>
      <c r="Q7" s="780">
        <v>57583</v>
      </c>
      <c r="R7" s="781"/>
      <c r="S7" s="781"/>
      <c r="T7" s="781"/>
      <c r="U7" s="781"/>
      <c r="V7" s="781">
        <v>53757</v>
      </c>
      <c r="W7" s="781"/>
      <c r="X7" s="781"/>
      <c r="Y7" s="781"/>
      <c r="Z7" s="781"/>
      <c r="AA7" s="781">
        <v>3827</v>
      </c>
      <c r="AB7" s="781"/>
      <c r="AC7" s="781"/>
      <c r="AD7" s="781"/>
      <c r="AE7" s="782"/>
      <c r="AF7" s="783">
        <v>3785</v>
      </c>
      <c r="AG7" s="784"/>
      <c r="AH7" s="784"/>
      <c r="AI7" s="784"/>
      <c r="AJ7" s="785"/>
      <c r="AK7" s="786">
        <v>1578</v>
      </c>
      <c r="AL7" s="787"/>
      <c r="AM7" s="787"/>
      <c r="AN7" s="787"/>
      <c r="AO7" s="787"/>
      <c r="AP7" s="787">
        <v>61591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579</v>
      </c>
      <c r="BT7" s="775"/>
      <c r="BU7" s="775"/>
      <c r="BV7" s="775"/>
      <c r="BW7" s="775"/>
      <c r="BX7" s="775"/>
      <c r="BY7" s="775"/>
      <c r="BZ7" s="775"/>
      <c r="CA7" s="775"/>
      <c r="CB7" s="775"/>
      <c r="CC7" s="775"/>
      <c r="CD7" s="775"/>
      <c r="CE7" s="775"/>
      <c r="CF7" s="775"/>
      <c r="CG7" s="790"/>
      <c r="CH7" s="771">
        <v>3</v>
      </c>
      <c r="CI7" s="772"/>
      <c r="CJ7" s="772"/>
      <c r="CK7" s="772"/>
      <c r="CL7" s="773"/>
      <c r="CM7" s="771">
        <v>30</v>
      </c>
      <c r="CN7" s="772"/>
      <c r="CO7" s="772"/>
      <c r="CP7" s="772"/>
      <c r="CQ7" s="773"/>
      <c r="CR7" s="771">
        <v>10</v>
      </c>
      <c r="CS7" s="772"/>
      <c r="CT7" s="772"/>
      <c r="CU7" s="772"/>
      <c r="CV7" s="773"/>
      <c r="CW7" s="771" t="s">
        <v>595</v>
      </c>
      <c r="CX7" s="772"/>
      <c r="CY7" s="772"/>
      <c r="CZ7" s="772"/>
      <c r="DA7" s="773"/>
      <c r="DB7" s="771" t="s">
        <v>595</v>
      </c>
      <c r="DC7" s="772"/>
      <c r="DD7" s="772"/>
      <c r="DE7" s="772"/>
      <c r="DF7" s="773"/>
      <c r="DG7" s="771" t="s">
        <v>595</v>
      </c>
      <c r="DH7" s="772"/>
      <c r="DI7" s="772"/>
      <c r="DJ7" s="772"/>
      <c r="DK7" s="773"/>
      <c r="DL7" s="771" t="s">
        <v>595</v>
      </c>
      <c r="DM7" s="772"/>
      <c r="DN7" s="772"/>
      <c r="DO7" s="772"/>
      <c r="DP7" s="773"/>
      <c r="DQ7" s="771" t="s">
        <v>595</v>
      </c>
      <c r="DR7" s="772"/>
      <c r="DS7" s="772"/>
      <c r="DT7" s="772"/>
      <c r="DU7" s="773"/>
      <c r="DV7" s="774"/>
      <c r="DW7" s="775"/>
      <c r="DX7" s="775"/>
      <c r="DY7" s="775"/>
      <c r="DZ7" s="776"/>
      <c r="EA7" s="230"/>
    </row>
    <row r="8" spans="1:131" s="231" customFormat="1" ht="26.25" customHeight="1" x14ac:dyDescent="0.2">
      <c r="A8" s="234">
        <v>2</v>
      </c>
      <c r="B8" s="808" t="s">
        <v>387</v>
      </c>
      <c r="C8" s="809"/>
      <c r="D8" s="809"/>
      <c r="E8" s="809"/>
      <c r="F8" s="809"/>
      <c r="G8" s="809"/>
      <c r="H8" s="809"/>
      <c r="I8" s="809"/>
      <c r="J8" s="809"/>
      <c r="K8" s="809"/>
      <c r="L8" s="809"/>
      <c r="M8" s="809"/>
      <c r="N8" s="809"/>
      <c r="O8" s="809"/>
      <c r="P8" s="810"/>
      <c r="Q8" s="811">
        <v>113</v>
      </c>
      <c r="R8" s="812"/>
      <c r="S8" s="812"/>
      <c r="T8" s="812"/>
      <c r="U8" s="812"/>
      <c r="V8" s="812">
        <v>113</v>
      </c>
      <c r="W8" s="812"/>
      <c r="X8" s="812"/>
      <c r="Y8" s="812"/>
      <c r="Z8" s="812"/>
      <c r="AA8" s="812">
        <v>0</v>
      </c>
      <c r="AB8" s="812"/>
      <c r="AC8" s="812"/>
      <c r="AD8" s="812"/>
      <c r="AE8" s="813"/>
      <c r="AF8" s="814" t="s">
        <v>129</v>
      </c>
      <c r="AG8" s="815"/>
      <c r="AH8" s="815"/>
      <c r="AI8" s="815"/>
      <c r="AJ8" s="816"/>
      <c r="AK8" s="797">
        <v>75</v>
      </c>
      <c r="AL8" s="798"/>
      <c r="AM8" s="798"/>
      <c r="AN8" s="798"/>
      <c r="AO8" s="798"/>
      <c r="AP8" s="798">
        <v>49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580</v>
      </c>
      <c r="BT8" s="802"/>
      <c r="BU8" s="802"/>
      <c r="BV8" s="802"/>
      <c r="BW8" s="802"/>
      <c r="BX8" s="802"/>
      <c r="BY8" s="802"/>
      <c r="BZ8" s="802"/>
      <c r="CA8" s="802"/>
      <c r="CB8" s="802"/>
      <c r="CC8" s="802"/>
      <c r="CD8" s="802"/>
      <c r="CE8" s="802"/>
      <c r="CF8" s="802"/>
      <c r="CG8" s="803"/>
      <c r="CH8" s="804">
        <v>8</v>
      </c>
      <c r="CI8" s="805"/>
      <c r="CJ8" s="805"/>
      <c r="CK8" s="805"/>
      <c r="CL8" s="806"/>
      <c r="CM8" s="804">
        <v>99</v>
      </c>
      <c r="CN8" s="805"/>
      <c r="CO8" s="805"/>
      <c r="CP8" s="805"/>
      <c r="CQ8" s="806"/>
      <c r="CR8" s="804">
        <v>25</v>
      </c>
      <c r="CS8" s="805"/>
      <c r="CT8" s="805"/>
      <c r="CU8" s="805"/>
      <c r="CV8" s="806"/>
      <c r="CW8" s="804">
        <v>1</v>
      </c>
      <c r="CX8" s="805"/>
      <c r="CY8" s="805"/>
      <c r="CZ8" s="805"/>
      <c r="DA8" s="806"/>
      <c r="DB8" s="804" t="s">
        <v>514</v>
      </c>
      <c r="DC8" s="805"/>
      <c r="DD8" s="805"/>
      <c r="DE8" s="805"/>
      <c r="DF8" s="806"/>
      <c r="DG8" s="804" t="s">
        <v>514</v>
      </c>
      <c r="DH8" s="805"/>
      <c r="DI8" s="805"/>
      <c r="DJ8" s="805"/>
      <c r="DK8" s="806"/>
      <c r="DL8" s="804" t="s">
        <v>514</v>
      </c>
      <c r="DM8" s="805"/>
      <c r="DN8" s="805"/>
      <c r="DO8" s="805"/>
      <c r="DP8" s="806"/>
      <c r="DQ8" s="804" t="s">
        <v>514</v>
      </c>
      <c r="DR8" s="805"/>
      <c r="DS8" s="805"/>
      <c r="DT8" s="805"/>
      <c r="DU8" s="806"/>
      <c r="DV8" s="801"/>
      <c r="DW8" s="802"/>
      <c r="DX8" s="802"/>
      <c r="DY8" s="802"/>
      <c r="DZ8" s="807"/>
      <c r="EA8" s="230"/>
    </row>
    <row r="9" spans="1:131" s="231" customFormat="1" ht="26.25" customHeight="1" x14ac:dyDescent="0.2">
      <c r="A9" s="234">
        <v>3</v>
      </c>
      <c r="B9" s="808" t="s">
        <v>388</v>
      </c>
      <c r="C9" s="809"/>
      <c r="D9" s="809"/>
      <c r="E9" s="809"/>
      <c r="F9" s="809"/>
      <c r="G9" s="809"/>
      <c r="H9" s="809"/>
      <c r="I9" s="809"/>
      <c r="J9" s="809"/>
      <c r="K9" s="809"/>
      <c r="L9" s="809"/>
      <c r="M9" s="809"/>
      <c r="N9" s="809"/>
      <c r="O9" s="809"/>
      <c r="P9" s="810"/>
      <c r="Q9" s="811">
        <v>0</v>
      </c>
      <c r="R9" s="812"/>
      <c r="S9" s="812"/>
      <c r="T9" s="812"/>
      <c r="U9" s="812"/>
      <c r="V9" s="812">
        <v>0</v>
      </c>
      <c r="W9" s="812"/>
      <c r="X9" s="812"/>
      <c r="Y9" s="812"/>
      <c r="Z9" s="812"/>
      <c r="AA9" s="812">
        <v>0</v>
      </c>
      <c r="AB9" s="812"/>
      <c r="AC9" s="812"/>
      <c r="AD9" s="812"/>
      <c r="AE9" s="813"/>
      <c r="AF9" s="814" t="s">
        <v>129</v>
      </c>
      <c r="AG9" s="815"/>
      <c r="AH9" s="815"/>
      <c r="AI9" s="815"/>
      <c r="AJ9" s="816"/>
      <c r="AK9" s="797" t="s">
        <v>589</v>
      </c>
      <c r="AL9" s="798"/>
      <c r="AM9" s="798"/>
      <c r="AN9" s="798"/>
      <c r="AO9" s="798"/>
      <c r="AP9" s="798" t="s">
        <v>589</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581</v>
      </c>
      <c r="BT9" s="802"/>
      <c r="BU9" s="802"/>
      <c r="BV9" s="802"/>
      <c r="BW9" s="802"/>
      <c r="BX9" s="802"/>
      <c r="BY9" s="802"/>
      <c r="BZ9" s="802"/>
      <c r="CA9" s="802"/>
      <c r="CB9" s="802"/>
      <c r="CC9" s="802"/>
      <c r="CD9" s="802"/>
      <c r="CE9" s="802"/>
      <c r="CF9" s="802"/>
      <c r="CG9" s="803"/>
      <c r="CH9" s="804">
        <v>0</v>
      </c>
      <c r="CI9" s="805"/>
      <c r="CJ9" s="805"/>
      <c r="CK9" s="805"/>
      <c r="CL9" s="806"/>
      <c r="CM9" s="804">
        <v>108</v>
      </c>
      <c r="CN9" s="805"/>
      <c r="CO9" s="805"/>
      <c r="CP9" s="805"/>
      <c r="CQ9" s="806"/>
      <c r="CR9" s="804">
        <v>5</v>
      </c>
      <c r="CS9" s="805"/>
      <c r="CT9" s="805"/>
      <c r="CU9" s="805"/>
      <c r="CV9" s="806"/>
      <c r="CW9" s="804" t="s">
        <v>596</v>
      </c>
      <c r="CX9" s="805"/>
      <c r="CY9" s="805"/>
      <c r="CZ9" s="805"/>
      <c r="DA9" s="806"/>
      <c r="DB9" s="804">
        <v>23</v>
      </c>
      <c r="DC9" s="805"/>
      <c r="DD9" s="805"/>
      <c r="DE9" s="805"/>
      <c r="DF9" s="806"/>
      <c r="DG9" s="804" t="s">
        <v>596</v>
      </c>
      <c r="DH9" s="805"/>
      <c r="DI9" s="805"/>
      <c r="DJ9" s="805"/>
      <c r="DK9" s="806"/>
      <c r="DL9" s="804" t="s">
        <v>596</v>
      </c>
      <c r="DM9" s="805"/>
      <c r="DN9" s="805"/>
      <c r="DO9" s="805"/>
      <c r="DP9" s="806"/>
      <c r="DQ9" s="804">
        <v>21</v>
      </c>
      <c r="DR9" s="805"/>
      <c r="DS9" s="805"/>
      <c r="DT9" s="805"/>
      <c r="DU9" s="806"/>
      <c r="DV9" s="801"/>
      <c r="DW9" s="802"/>
      <c r="DX9" s="802"/>
      <c r="DY9" s="802"/>
      <c r="DZ9" s="807"/>
      <c r="EA9" s="230"/>
    </row>
    <row r="10" spans="1:131" s="231" customFormat="1" ht="26.25" customHeight="1" x14ac:dyDescent="0.2">
      <c r="A10" s="234">
        <v>4</v>
      </c>
      <c r="B10" s="808" t="s">
        <v>389</v>
      </c>
      <c r="C10" s="809"/>
      <c r="D10" s="809"/>
      <c r="E10" s="809"/>
      <c r="F10" s="809"/>
      <c r="G10" s="809"/>
      <c r="H10" s="809"/>
      <c r="I10" s="809"/>
      <c r="J10" s="809"/>
      <c r="K10" s="809"/>
      <c r="L10" s="809"/>
      <c r="M10" s="809"/>
      <c r="N10" s="809"/>
      <c r="O10" s="809"/>
      <c r="P10" s="810"/>
      <c r="Q10" s="811">
        <v>23</v>
      </c>
      <c r="R10" s="812"/>
      <c r="S10" s="812"/>
      <c r="T10" s="812"/>
      <c r="U10" s="812"/>
      <c r="V10" s="812">
        <v>10</v>
      </c>
      <c r="W10" s="812"/>
      <c r="X10" s="812"/>
      <c r="Y10" s="812"/>
      <c r="Z10" s="812"/>
      <c r="AA10" s="812">
        <v>13</v>
      </c>
      <c r="AB10" s="812"/>
      <c r="AC10" s="812"/>
      <c r="AD10" s="812"/>
      <c r="AE10" s="813"/>
      <c r="AF10" s="814">
        <v>13</v>
      </c>
      <c r="AG10" s="815"/>
      <c r="AH10" s="815"/>
      <c r="AI10" s="815"/>
      <c r="AJ10" s="816"/>
      <c r="AK10" s="797" t="s">
        <v>589</v>
      </c>
      <c r="AL10" s="798"/>
      <c r="AM10" s="798"/>
      <c r="AN10" s="798"/>
      <c r="AO10" s="798"/>
      <c r="AP10" s="798" t="s">
        <v>589</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582</v>
      </c>
      <c r="BT10" s="802"/>
      <c r="BU10" s="802"/>
      <c r="BV10" s="802"/>
      <c r="BW10" s="802"/>
      <c r="BX10" s="802"/>
      <c r="BY10" s="802"/>
      <c r="BZ10" s="802"/>
      <c r="CA10" s="802"/>
      <c r="CB10" s="802"/>
      <c r="CC10" s="802"/>
      <c r="CD10" s="802"/>
      <c r="CE10" s="802"/>
      <c r="CF10" s="802"/>
      <c r="CG10" s="803"/>
      <c r="CH10" s="804">
        <v>-12</v>
      </c>
      <c r="CI10" s="805"/>
      <c r="CJ10" s="805"/>
      <c r="CK10" s="805"/>
      <c r="CL10" s="806"/>
      <c r="CM10" s="804">
        <v>215</v>
      </c>
      <c r="CN10" s="805"/>
      <c r="CO10" s="805"/>
      <c r="CP10" s="805"/>
      <c r="CQ10" s="806"/>
      <c r="CR10" s="804">
        <v>250</v>
      </c>
      <c r="CS10" s="805"/>
      <c r="CT10" s="805"/>
      <c r="CU10" s="805"/>
      <c r="CV10" s="806"/>
      <c r="CW10" s="804" t="s">
        <v>514</v>
      </c>
      <c r="CX10" s="805"/>
      <c r="CY10" s="805"/>
      <c r="CZ10" s="805"/>
      <c r="DA10" s="806"/>
      <c r="DB10" s="804" t="s">
        <v>514</v>
      </c>
      <c r="DC10" s="805"/>
      <c r="DD10" s="805"/>
      <c r="DE10" s="805"/>
      <c r="DF10" s="806"/>
      <c r="DG10" s="804" t="s">
        <v>514</v>
      </c>
      <c r="DH10" s="805"/>
      <c r="DI10" s="805"/>
      <c r="DJ10" s="805"/>
      <c r="DK10" s="806"/>
      <c r="DL10" s="804" t="s">
        <v>514</v>
      </c>
      <c r="DM10" s="805"/>
      <c r="DN10" s="805"/>
      <c r="DO10" s="805"/>
      <c r="DP10" s="806"/>
      <c r="DQ10" s="804" t="s">
        <v>514</v>
      </c>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583</v>
      </c>
      <c r="BT11" s="802"/>
      <c r="BU11" s="802"/>
      <c r="BV11" s="802"/>
      <c r="BW11" s="802"/>
      <c r="BX11" s="802"/>
      <c r="BY11" s="802"/>
      <c r="BZ11" s="802"/>
      <c r="CA11" s="802"/>
      <c r="CB11" s="802"/>
      <c r="CC11" s="802"/>
      <c r="CD11" s="802"/>
      <c r="CE11" s="802"/>
      <c r="CF11" s="802"/>
      <c r="CG11" s="803"/>
      <c r="CH11" s="804">
        <v>17</v>
      </c>
      <c r="CI11" s="805"/>
      <c r="CJ11" s="805"/>
      <c r="CK11" s="805"/>
      <c r="CL11" s="806"/>
      <c r="CM11" s="804">
        <v>5</v>
      </c>
      <c r="CN11" s="805"/>
      <c r="CO11" s="805"/>
      <c r="CP11" s="805"/>
      <c r="CQ11" s="806"/>
      <c r="CR11" s="804">
        <v>5</v>
      </c>
      <c r="CS11" s="805"/>
      <c r="CT11" s="805"/>
      <c r="CU11" s="805"/>
      <c r="CV11" s="806"/>
      <c r="CW11" s="804">
        <v>85</v>
      </c>
      <c r="CX11" s="805"/>
      <c r="CY11" s="805"/>
      <c r="CZ11" s="805"/>
      <c r="DA11" s="806"/>
      <c r="DB11" s="804" t="s">
        <v>596</v>
      </c>
      <c r="DC11" s="805"/>
      <c r="DD11" s="805"/>
      <c r="DE11" s="805"/>
      <c r="DF11" s="806"/>
      <c r="DG11" s="804" t="s">
        <v>596</v>
      </c>
      <c r="DH11" s="805"/>
      <c r="DI11" s="805"/>
      <c r="DJ11" s="805"/>
      <c r="DK11" s="806"/>
      <c r="DL11" s="804" t="s">
        <v>596</v>
      </c>
      <c r="DM11" s="805"/>
      <c r="DN11" s="805"/>
      <c r="DO11" s="805"/>
      <c r="DP11" s="806"/>
      <c r="DQ11" s="804" t="s">
        <v>596</v>
      </c>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391</v>
      </c>
      <c r="B23" s="817" t="s">
        <v>392</v>
      </c>
      <c r="C23" s="818"/>
      <c r="D23" s="818"/>
      <c r="E23" s="818"/>
      <c r="F23" s="818"/>
      <c r="G23" s="818"/>
      <c r="H23" s="818"/>
      <c r="I23" s="818"/>
      <c r="J23" s="818"/>
      <c r="K23" s="818"/>
      <c r="L23" s="818"/>
      <c r="M23" s="818"/>
      <c r="N23" s="818"/>
      <c r="O23" s="818"/>
      <c r="P23" s="819"/>
      <c r="Q23" s="820">
        <v>57662</v>
      </c>
      <c r="R23" s="821"/>
      <c r="S23" s="821"/>
      <c r="T23" s="821"/>
      <c r="U23" s="821"/>
      <c r="V23" s="821">
        <v>53822</v>
      </c>
      <c r="W23" s="821"/>
      <c r="X23" s="821"/>
      <c r="Y23" s="821"/>
      <c r="Z23" s="821"/>
      <c r="AA23" s="821">
        <v>3840</v>
      </c>
      <c r="AB23" s="821"/>
      <c r="AC23" s="821"/>
      <c r="AD23" s="821"/>
      <c r="AE23" s="822"/>
      <c r="AF23" s="823">
        <v>3798</v>
      </c>
      <c r="AG23" s="821"/>
      <c r="AH23" s="821"/>
      <c r="AI23" s="821"/>
      <c r="AJ23" s="824"/>
      <c r="AK23" s="825"/>
      <c r="AL23" s="826"/>
      <c r="AM23" s="826"/>
      <c r="AN23" s="826"/>
      <c r="AO23" s="826"/>
      <c r="AP23" s="821">
        <v>61640</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369</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404</v>
      </c>
      <c r="C28" s="778"/>
      <c r="D28" s="778"/>
      <c r="E28" s="778"/>
      <c r="F28" s="778"/>
      <c r="G28" s="778"/>
      <c r="H28" s="778"/>
      <c r="I28" s="778"/>
      <c r="J28" s="778"/>
      <c r="K28" s="778"/>
      <c r="L28" s="778"/>
      <c r="M28" s="778"/>
      <c r="N28" s="778"/>
      <c r="O28" s="778"/>
      <c r="P28" s="779"/>
      <c r="Q28" s="850">
        <v>12047</v>
      </c>
      <c r="R28" s="851"/>
      <c r="S28" s="851"/>
      <c r="T28" s="851"/>
      <c r="U28" s="851"/>
      <c r="V28" s="851">
        <v>11960</v>
      </c>
      <c r="W28" s="851"/>
      <c r="X28" s="851"/>
      <c r="Y28" s="851"/>
      <c r="Z28" s="851"/>
      <c r="AA28" s="851">
        <v>87</v>
      </c>
      <c r="AB28" s="851"/>
      <c r="AC28" s="851"/>
      <c r="AD28" s="851"/>
      <c r="AE28" s="852"/>
      <c r="AF28" s="853">
        <v>87</v>
      </c>
      <c r="AG28" s="851"/>
      <c r="AH28" s="851"/>
      <c r="AI28" s="851"/>
      <c r="AJ28" s="854"/>
      <c r="AK28" s="855">
        <v>1094</v>
      </c>
      <c r="AL28" s="856"/>
      <c r="AM28" s="856"/>
      <c r="AN28" s="856"/>
      <c r="AO28" s="856"/>
      <c r="AP28" s="856" t="s">
        <v>589</v>
      </c>
      <c r="AQ28" s="856"/>
      <c r="AR28" s="856"/>
      <c r="AS28" s="856"/>
      <c r="AT28" s="856"/>
      <c r="AU28" s="856" t="s">
        <v>589</v>
      </c>
      <c r="AV28" s="856"/>
      <c r="AW28" s="856"/>
      <c r="AX28" s="856"/>
      <c r="AY28" s="856"/>
      <c r="AZ28" s="857" t="s">
        <v>599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405</v>
      </c>
      <c r="C29" s="809"/>
      <c r="D29" s="809"/>
      <c r="E29" s="809"/>
      <c r="F29" s="809"/>
      <c r="G29" s="809"/>
      <c r="H29" s="809"/>
      <c r="I29" s="809"/>
      <c r="J29" s="809"/>
      <c r="K29" s="809"/>
      <c r="L29" s="809"/>
      <c r="M29" s="809"/>
      <c r="N29" s="809"/>
      <c r="O29" s="809"/>
      <c r="P29" s="810"/>
      <c r="Q29" s="811">
        <v>11760</v>
      </c>
      <c r="R29" s="812"/>
      <c r="S29" s="812"/>
      <c r="T29" s="812"/>
      <c r="U29" s="812"/>
      <c r="V29" s="812">
        <v>11424</v>
      </c>
      <c r="W29" s="812"/>
      <c r="X29" s="812"/>
      <c r="Y29" s="812"/>
      <c r="Z29" s="812"/>
      <c r="AA29" s="812">
        <v>337</v>
      </c>
      <c r="AB29" s="812"/>
      <c r="AC29" s="812"/>
      <c r="AD29" s="812"/>
      <c r="AE29" s="813"/>
      <c r="AF29" s="814">
        <v>337</v>
      </c>
      <c r="AG29" s="815"/>
      <c r="AH29" s="815"/>
      <c r="AI29" s="815"/>
      <c r="AJ29" s="816"/>
      <c r="AK29" s="862">
        <v>1775</v>
      </c>
      <c r="AL29" s="858"/>
      <c r="AM29" s="858"/>
      <c r="AN29" s="858"/>
      <c r="AO29" s="858"/>
      <c r="AP29" s="858" t="s">
        <v>589</v>
      </c>
      <c r="AQ29" s="858"/>
      <c r="AR29" s="858"/>
      <c r="AS29" s="858"/>
      <c r="AT29" s="858"/>
      <c r="AU29" s="858" t="s">
        <v>589</v>
      </c>
      <c r="AV29" s="858"/>
      <c r="AW29" s="858"/>
      <c r="AX29" s="858"/>
      <c r="AY29" s="858"/>
      <c r="AZ29" s="859" t="s">
        <v>599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406</v>
      </c>
      <c r="C30" s="809"/>
      <c r="D30" s="809"/>
      <c r="E30" s="809"/>
      <c r="F30" s="809"/>
      <c r="G30" s="809"/>
      <c r="H30" s="809"/>
      <c r="I30" s="809"/>
      <c r="J30" s="809"/>
      <c r="K30" s="809"/>
      <c r="L30" s="809"/>
      <c r="M30" s="809"/>
      <c r="N30" s="809"/>
      <c r="O30" s="809"/>
      <c r="P30" s="810"/>
      <c r="Q30" s="811">
        <v>74</v>
      </c>
      <c r="R30" s="812"/>
      <c r="S30" s="812"/>
      <c r="T30" s="812"/>
      <c r="U30" s="812"/>
      <c r="V30" s="812">
        <v>74</v>
      </c>
      <c r="W30" s="812"/>
      <c r="X30" s="812"/>
      <c r="Y30" s="812"/>
      <c r="Z30" s="812"/>
      <c r="AA30" s="812">
        <v>0</v>
      </c>
      <c r="AB30" s="812"/>
      <c r="AC30" s="812"/>
      <c r="AD30" s="812"/>
      <c r="AE30" s="813"/>
      <c r="AF30" s="814" t="s">
        <v>129</v>
      </c>
      <c r="AG30" s="815"/>
      <c r="AH30" s="815"/>
      <c r="AI30" s="815"/>
      <c r="AJ30" s="816"/>
      <c r="AK30" s="862" t="s">
        <v>598</v>
      </c>
      <c r="AL30" s="858"/>
      <c r="AM30" s="858"/>
      <c r="AN30" s="858"/>
      <c r="AO30" s="858"/>
      <c r="AP30" s="858" t="s">
        <v>589</v>
      </c>
      <c r="AQ30" s="858"/>
      <c r="AR30" s="858"/>
      <c r="AS30" s="858"/>
      <c r="AT30" s="858"/>
      <c r="AU30" s="858" t="s">
        <v>589</v>
      </c>
      <c r="AV30" s="858"/>
      <c r="AW30" s="858"/>
      <c r="AX30" s="858"/>
      <c r="AY30" s="858"/>
      <c r="AZ30" s="859" t="s">
        <v>599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407</v>
      </c>
      <c r="C31" s="809"/>
      <c r="D31" s="809"/>
      <c r="E31" s="809"/>
      <c r="F31" s="809"/>
      <c r="G31" s="809"/>
      <c r="H31" s="809"/>
      <c r="I31" s="809"/>
      <c r="J31" s="809"/>
      <c r="K31" s="809"/>
      <c r="L31" s="809"/>
      <c r="M31" s="809"/>
      <c r="N31" s="809"/>
      <c r="O31" s="809"/>
      <c r="P31" s="810"/>
      <c r="Q31" s="811">
        <v>1554</v>
      </c>
      <c r="R31" s="812"/>
      <c r="S31" s="812"/>
      <c r="T31" s="812"/>
      <c r="U31" s="812"/>
      <c r="V31" s="812">
        <v>1521</v>
      </c>
      <c r="W31" s="812"/>
      <c r="X31" s="812"/>
      <c r="Y31" s="812"/>
      <c r="Z31" s="812"/>
      <c r="AA31" s="812">
        <v>33</v>
      </c>
      <c r="AB31" s="812"/>
      <c r="AC31" s="812"/>
      <c r="AD31" s="812"/>
      <c r="AE31" s="813"/>
      <c r="AF31" s="814">
        <v>33</v>
      </c>
      <c r="AG31" s="815"/>
      <c r="AH31" s="815"/>
      <c r="AI31" s="815"/>
      <c r="AJ31" s="816"/>
      <c r="AK31" s="862">
        <v>489</v>
      </c>
      <c r="AL31" s="858"/>
      <c r="AM31" s="858"/>
      <c r="AN31" s="858"/>
      <c r="AO31" s="858"/>
      <c r="AP31" s="858" t="s">
        <v>589</v>
      </c>
      <c r="AQ31" s="858"/>
      <c r="AR31" s="858"/>
      <c r="AS31" s="858"/>
      <c r="AT31" s="858"/>
      <c r="AU31" s="858" t="s">
        <v>589</v>
      </c>
      <c r="AV31" s="858"/>
      <c r="AW31" s="858"/>
      <c r="AX31" s="858"/>
      <c r="AY31" s="858"/>
      <c r="AZ31" s="859" t="s">
        <v>599</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408</v>
      </c>
      <c r="C32" s="809"/>
      <c r="D32" s="809"/>
      <c r="E32" s="809"/>
      <c r="F32" s="809"/>
      <c r="G32" s="809"/>
      <c r="H32" s="809"/>
      <c r="I32" s="809"/>
      <c r="J32" s="809"/>
      <c r="K32" s="809"/>
      <c r="L32" s="809"/>
      <c r="M32" s="809"/>
      <c r="N32" s="809"/>
      <c r="O32" s="809"/>
      <c r="P32" s="810"/>
      <c r="Q32" s="811">
        <v>1006</v>
      </c>
      <c r="R32" s="812"/>
      <c r="S32" s="812"/>
      <c r="T32" s="812"/>
      <c r="U32" s="812"/>
      <c r="V32" s="812">
        <v>901</v>
      </c>
      <c r="W32" s="812"/>
      <c r="X32" s="812"/>
      <c r="Y32" s="812"/>
      <c r="Z32" s="812"/>
      <c r="AA32" s="812">
        <v>104</v>
      </c>
      <c r="AB32" s="812"/>
      <c r="AC32" s="812"/>
      <c r="AD32" s="812"/>
      <c r="AE32" s="813"/>
      <c r="AF32" s="814">
        <v>1564</v>
      </c>
      <c r="AG32" s="815"/>
      <c r="AH32" s="815"/>
      <c r="AI32" s="815"/>
      <c r="AJ32" s="816"/>
      <c r="AK32" s="862">
        <v>72</v>
      </c>
      <c r="AL32" s="858"/>
      <c r="AM32" s="858"/>
      <c r="AN32" s="858"/>
      <c r="AO32" s="858"/>
      <c r="AP32" s="858">
        <v>5369</v>
      </c>
      <c r="AQ32" s="858"/>
      <c r="AR32" s="858"/>
      <c r="AS32" s="858"/>
      <c r="AT32" s="858"/>
      <c r="AU32" s="858">
        <v>811</v>
      </c>
      <c r="AV32" s="858"/>
      <c r="AW32" s="858"/>
      <c r="AX32" s="858"/>
      <c r="AY32" s="858"/>
      <c r="AZ32" s="859" t="s">
        <v>599</v>
      </c>
      <c r="BA32" s="859"/>
      <c r="BB32" s="859"/>
      <c r="BC32" s="859"/>
      <c r="BD32" s="859"/>
      <c r="BE32" s="860" t="s">
        <v>409</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410</v>
      </c>
      <c r="C33" s="809"/>
      <c r="D33" s="809"/>
      <c r="E33" s="809"/>
      <c r="F33" s="809"/>
      <c r="G33" s="809"/>
      <c r="H33" s="809"/>
      <c r="I33" s="809"/>
      <c r="J33" s="809"/>
      <c r="K33" s="809"/>
      <c r="L33" s="809"/>
      <c r="M33" s="809"/>
      <c r="N33" s="809"/>
      <c r="O33" s="809"/>
      <c r="P33" s="810"/>
      <c r="Q33" s="811">
        <v>153</v>
      </c>
      <c r="R33" s="812"/>
      <c r="S33" s="812"/>
      <c r="T33" s="812"/>
      <c r="U33" s="812"/>
      <c r="V33" s="812">
        <v>189</v>
      </c>
      <c r="W33" s="812"/>
      <c r="X33" s="812"/>
      <c r="Y33" s="812"/>
      <c r="Z33" s="812"/>
      <c r="AA33" s="812">
        <v>-37</v>
      </c>
      <c r="AB33" s="812"/>
      <c r="AC33" s="812"/>
      <c r="AD33" s="812"/>
      <c r="AE33" s="813"/>
      <c r="AF33" s="814">
        <v>10</v>
      </c>
      <c r="AG33" s="815"/>
      <c r="AH33" s="815"/>
      <c r="AI33" s="815"/>
      <c r="AJ33" s="816"/>
      <c r="AK33" s="862">
        <v>255</v>
      </c>
      <c r="AL33" s="858"/>
      <c r="AM33" s="858"/>
      <c r="AN33" s="858"/>
      <c r="AO33" s="858"/>
      <c r="AP33" s="858">
        <v>680</v>
      </c>
      <c r="AQ33" s="858"/>
      <c r="AR33" s="858"/>
      <c r="AS33" s="858"/>
      <c r="AT33" s="858"/>
      <c r="AU33" s="858">
        <v>668</v>
      </c>
      <c r="AV33" s="858"/>
      <c r="AW33" s="858"/>
      <c r="AX33" s="858"/>
      <c r="AY33" s="858"/>
      <c r="AZ33" s="859" t="s">
        <v>599</v>
      </c>
      <c r="BA33" s="859"/>
      <c r="BB33" s="859"/>
      <c r="BC33" s="859"/>
      <c r="BD33" s="859"/>
      <c r="BE33" s="860" t="s">
        <v>411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t="s">
        <v>412</v>
      </c>
      <c r="C34" s="809"/>
      <c r="D34" s="809"/>
      <c r="E34" s="809"/>
      <c r="F34" s="809"/>
      <c r="G34" s="809"/>
      <c r="H34" s="809"/>
      <c r="I34" s="809"/>
      <c r="J34" s="809"/>
      <c r="K34" s="809"/>
      <c r="L34" s="809"/>
      <c r="M34" s="809"/>
      <c r="N34" s="809"/>
      <c r="O34" s="809"/>
      <c r="P34" s="810"/>
      <c r="Q34" s="811">
        <v>2488</v>
      </c>
      <c r="R34" s="812"/>
      <c r="S34" s="812"/>
      <c r="T34" s="812"/>
      <c r="U34" s="812"/>
      <c r="V34" s="812">
        <v>2517</v>
      </c>
      <c r="W34" s="812"/>
      <c r="X34" s="812"/>
      <c r="Y34" s="812"/>
      <c r="Z34" s="812"/>
      <c r="AA34" s="812">
        <v>-29</v>
      </c>
      <c r="AB34" s="812"/>
      <c r="AC34" s="812"/>
      <c r="AD34" s="812"/>
      <c r="AE34" s="813"/>
      <c r="AF34" s="814">
        <v>247</v>
      </c>
      <c r="AG34" s="815"/>
      <c r="AH34" s="815"/>
      <c r="AI34" s="815"/>
      <c r="AJ34" s="816"/>
      <c r="AK34" s="862">
        <v>1549</v>
      </c>
      <c r="AL34" s="858"/>
      <c r="AM34" s="858"/>
      <c r="AN34" s="858"/>
      <c r="AO34" s="858"/>
      <c r="AP34" s="858">
        <v>18877</v>
      </c>
      <c r="AQ34" s="858"/>
      <c r="AR34" s="858"/>
      <c r="AS34" s="858"/>
      <c r="AT34" s="858"/>
      <c r="AU34" s="858">
        <v>14403</v>
      </c>
      <c r="AV34" s="858"/>
      <c r="AW34" s="858"/>
      <c r="AX34" s="858"/>
      <c r="AY34" s="858"/>
      <c r="AZ34" s="859" t="s">
        <v>599</v>
      </c>
      <c r="BA34" s="859"/>
      <c r="BB34" s="859"/>
      <c r="BC34" s="859"/>
      <c r="BD34" s="859"/>
      <c r="BE34" s="860" t="s">
        <v>409</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t="s">
        <v>413</v>
      </c>
      <c r="C35" s="809"/>
      <c r="D35" s="809"/>
      <c r="E35" s="809"/>
      <c r="F35" s="809"/>
      <c r="G35" s="809"/>
      <c r="H35" s="809"/>
      <c r="I35" s="809"/>
      <c r="J35" s="809"/>
      <c r="K35" s="809"/>
      <c r="L35" s="809"/>
      <c r="M35" s="809"/>
      <c r="N35" s="809"/>
      <c r="O35" s="809"/>
      <c r="P35" s="810"/>
      <c r="Q35" s="811">
        <v>6</v>
      </c>
      <c r="R35" s="812"/>
      <c r="S35" s="812"/>
      <c r="T35" s="812"/>
      <c r="U35" s="812"/>
      <c r="V35" s="812">
        <v>6</v>
      </c>
      <c r="W35" s="812"/>
      <c r="X35" s="812"/>
      <c r="Y35" s="812"/>
      <c r="Z35" s="812"/>
      <c r="AA35" s="812">
        <v>0</v>
      </c>
      <c r="AB35" s="812"/>
      <c r="AC35" s="812"/>
      <c r="AD35" s="812"/>
      <c r="AE35" s="813"/>
      <c r="AF35" s="814">
        <v>0</v>
      </c>
      <c r="AG35" s="815"/>
      <c r="AH35" s="815"/>
      <c r="AI35" s="815"/>
      <c r="AJ35" s="816"/>
      <c r="AK35" s="862" t="s">
        <v>589</v>
      </c>
      <c r="AL35" s="858"/>
      <c r="AM35" s="858"/>
      <c r="AN35" s="858"/>
      <c r="AO35" s="858"/>
      <c r="AP35" s="858" t="s">
        <v>589</v>
      </c>
      <c r="AQ35" s="858"/>
      <c r="AR35" s="858"/>
      <c r="AS35" s="858"/>
      <c r="AT35" s="858"/>
      <c r="AU35" s="858" t="s">
        <v>589</v>
      </c>
      <c r="AV35" s="858"/>
      <c r="AW35" s="858"/>
      <c r="AX35" s="858"/>
      <c r="AY35" s="858"/>
      <c r="AZ35" s="859" t="s">
        <v>599</v>
      </c>
      <c r="BA35" s="859"/>
      <c r="BB35" s="859"/>
      <c r="BC35" s="859"/>
      <c r="BD35" s="859"/>
      <c r="BE35" s="860" t="s">
        <v>414</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t="s">
        <v>415</v>
      </c>
      <c r="C36" s="809"/>
      <c r="D36" s="809"/>
      <c r="E36" s="809"/>
      <c r="F36" s="809"/>
      <c r="G36" s="809"/>
      <c r="H36" s="809"/>
      <c r="I36" s="809"/>
      <c r="J36" s="809"/>
      <c r="K36" s="809"/>
      <c r="L36" s="809"/>
      <c r="M36" s="809"/>
      <c r="N36" s="809"/>
      <c r="O36" s="809"/>
      <c r="P36" s="810"/>
      <c r="Q36" s="811">
        <v>43</v>
      </c>
      <c r="R36" s="812"/>
      <c r="S36" s="812"/>
      <c r="T36" s="812"/>
      <c r="U36" s="812"/>
      <c r="V36" s="812">
        <v>43</v>
      </c>
      <c r="W36" s="812"/>
      <c r="X36" s="812"/>
      <c r="Y36" s="812"/>
      <c r="Z36" s="812"/>
      <c r="AA36" s="812">
        <v>0</v>
      </c>
      <c r="AB36" s="812"/>
      <c r="AC36" s="812"/>
      <c r="AD36" s="812"/>
      <c r="AE36" s="813"/>
      <c r="AF36" s="814" t="s">
        <v>129</v>
      </c>
      <c r="AG36" s="815"/>
      <c r="AH36" s="815"/>
      <c r="AI36" s="815"/>
      <c r="AJ36" s="816"/>
      <c r="AK36" s="862">
        <v>43</v>
      </c>
      <c r="AL36" s="858"/>
      <c r="AM36" s="858"/>
      <c r="AN36" s="858"/>
      <c r="AO36" s="858"/>
      <c r="AP36" s="858" t="s">
        <v>589</v>
      </c>
      <c r="AQ36" s="858"/>
      <c r="AR36" s="858"/>
      <c r="AS36" s="858"/>
      <c r="AT36" s="858"/>
      <c r="AU36" s="858">
        <v>0</v>
      </c>
      <c r="AV36" s="858"/>
      <c r="AW36" s="858"/>
      <c r="AX36" s="858"/>
      <c r="AY36" s="858"/>
      <c r="AZ36" s="859" t="s">
        <v>599</v>
      </c>
      <c r="BA36" s="859"/>
      <c r="BB36" s="859"/>
      <c r="BC36" s="859"/>
      <c r="BD36" s="859"/>
      <c r="BE36" s="860" t="s">
        <v>414</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t="s">
        <v>416</v>
      </c>
      <c r="C37" s="809"/>
      <c r="D37" s="809"/>
      <c r="E37" s="809"/>
      <c r="F37" s="809"/>
      <c r="G37" s="809"/>
      <c r="H37" s="809"/>
      <c r="I37" s="809"/>
      <c r="J37" s="809"/>
      <c r="K37" s="809"/>
      <c r="L37" s="809"/>
      <c r="M37" s="809"/>
      <c r="N37" s="809"/>
      <c r="O37" s="809"/>
      <c r="P37" s="810"/>
      <c r="Q37" s="811">
        <v>58</v>
      </c>
      <c r="R37" s="812"/>
      <c r="S37" s="812"/>
      <c r="T37" s="812"/>
      <c r="U37" s="812"/>
      <c r="V37" s="812">
        <v>58</v>
      </c>
      <c r="W37" s="812"/>
      <c r="X37" s="812"/>
      <c r="Y37" s="812"/>
      <c r="Z37" s="812"/>
      <c r="AA37" s="812">
        <v>0</v>
      </c>
      <c r="AB37" s="812"/>
      <c r="AC37" s="812"/>
      <c r="AD37" s="812"/>
      <c r="AE37" s="813"/>
      <c r="AF37" s="814" t="s">
        <v>129</v>
      </c>
      <c r="AG37" s="815"/>
      <c r="AH37" s="815"/>
      <c r="AI37" s="815"/>
      <c r="AJ37" s="816"/>
      <c r="AK37" s="862">
        <v>53</v>
      </c>
      <c r="AL37" s="858"/>
      <c r="AM37" s="858"/>
      <c r="AN37" s="858"/>
      <c r="AO37" s="858"/>
      <c r="AP37" s="858">
        <v>193</v>
      </c>
      <c r="AQ37" s="858"/>
      <c r="AR37" s="858"/>
      <c r="AS37" s="858"/>
      <c r="AT37" s="858"/>
      <c r="AU37" s="858">
        <v>185</v>
      </c>
      <c r="AV37" s="858"/>
      <c r="AW37" s="858"/>
      <c r="AX37" s="858"/>
      <c r="AY37" s="858"/>
      <c r="AZ37" s="859" t="s">
        <v>599</v>
      </c>
      <c r="BA37" s="859"/>
      <c r="BB37" s="859"/>
      <c r="BC37" s="859"/>
      <c r="BD37" s="859"/>
      <c r="BE37" s="860" t="s">
        <v>414</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391</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2279</v>
      </c>
      <c r="AG63" s="872"/>
      <c r="AH63" s="872"/>
      <c r="AI63" s="872"/>
      <c r="AJ63" s="873"/>
      <c r="AK63" s="874"/>
      <c r="AL63" s="869"/>
      <c r="AM63" s="869"/>
      <c r="AN63" s="869"/>
      <c r="AO63" s="869"/>
      <c r="AP63" s="872">
        <v>25119</v>
      </c>
      <c r="AQ63" s="872"/>
      <c r="AR63" s="872"/>
      <c r="AS63" s="872"/>
      <c r="AT63" s="872"/>
      <c r="AU63" s="872">
        <v>16067</v>
      </c>
      <c r="AV63" s="872"/>
      <c r="AW63" s="872"/>
      <c r="AX63" s="872"/>
      <c r="AY63" s="872"/>
      <c r="AZ63" s="876"/>
      <c r="BA63" s="876"/>
      <c r="BB63" s="876"/>
      <c r="BC63" s="876"/>
      <c r="BD63" s="876"/>
      <c r="BE63" s="877"/>
      <c r="BF63" s="877"/>
      <c r="BG63" s="877"/>
      <c r="BH63" s="877"/>
      <c r="BI63" s="878"/>
      <c r="BJ63" s="879" t="s">
        <v>129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420</v>
      </c>
      <c r="B66" s="756"/>
      <c r="C66" s="756"/>
      <c r="D66" s="756"/>
      <c r="E66" s="756"/>
      <c r="F66" s="756"/>
      <c r="G66" s="756"/>
      <c r="H66" s="756"/>
      <c r="I66" s="756"/>
      <c r="J66" s="756"/>
      <c r="K66" s="756"/>
      <c r="L66" s="756"/>
      <c r="M66" s="756"/>
      <c r="N66" s="756"/>
      <c r="O66" s="756"/>
      <c r="P66" s="757"/>
      <c r="Q66" s="761" t="s">
        <v>396</v>
      </c>
      <c r="R66" s="762"/>
      <c r="S66" s="762"/>
      <c r="T66" s="762"/>
      <c r="U66" s="763"/>
      <c r="V66" s="761" t="s">
        <v>421</v>
      </c>
      <c r="W66" s="762"/>
      <c r="X66" s="762"/>
      <c r="Y66" s="762"/>
      <c r="Z66" s="763"/>
      <c r="AA66" s="761" t="s">
        <v>398</v>
      </c>
      <c r="AB66" s="762"/>
      <c r="AC66" s="762"/>
      <c r="AD66" s="762"/>
      <c r="AE66" s="763"/>
      <c r="AF66" s="882" t="s">
        <v>399</v>
      </c>
      <c r="AG66" s="843"/>
      <c r="AH66" s="843"/>
      <c r="AI66" s="843"/>
      <c r="AJ66" s="883"/>
      <c r="AK66" s="761" t="s">
        <v>422</v>
      </c>
      <c r="AL66" s="756"/>
      <c r="AM66" s="756"/>
      <c r="AN66" s="756"/>
      <c r="AO66" s="757"/>
      <c r="AP66" s="761" t="s">
        <v>401</v>
      </c>
      <c r="AQ66" s="762"/>
      <c r="AR66" s="762"/>
      <c r="AS66" s="762"/>
      <c r="AT66" s="763"/>
      <c r="AU66" s="761" t="s">
        <v>423</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584</v>
      </c>
      <c r="C68" s="898"/>
      <c r="D68" s="898"/>
      <c r="E68" s="898"/>
      <c r="F68" s="898"/>
      <c r="G68" s="898"/>
      <c r="H68" s="898"/>
      <c r="I68" s="898"/>
      <c r="J68" s="898"/>
      <c r="K68" s="898"/>
      <c r="L68" s="898"/>
      <c r="M68" s="898"/>
      <c r="N68" s="898"/>
      <c r="O68" s="898"/>
      <c r="P68" s="899"/>
      <c r="Q68" s="900">
        <v>529</v>
      </c>
      <c r="R68" s="894"/>
      <c r="S68" s="894"/>
      <c r="T68" s="894"/>
      <c r="U68" s="894"/>
      <c r="V68" s="894">
        <v>526</v>
      </c>
      <c r="W68" s="894"/>
      <c r="X68" s="894"/>
      <c r="Y68" s="894"/>
      <c r="Z68" s="894"/>
      <c r="AA68" s="894">
        <v>3</v>
      </c>
      <c r="AB68" s="894"/>
      <c r="AC68" s="894"/>
      <c r="AD68" s="894"/>
      <c r="AE68" s="894"/>
      <c r="AF68" s="894">
        <v>3</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585</v>
      </c>
      <c r="C69" s="902"/>
      <c r="D69" s="902"/>
      <c r="E69" s="902"/>
      <c r="F69" s="902"/>
      <c r="G69" s="902"/>
      <c r="H69" s="902"/>
      <c r="I69" s="902"/>
      <c r="J69" s="902"/>
      <c r="K69" s="902"/>
      <c r="L69" s="902"/>
      <c r="M69" s="902"/>
      <c r="N69" s="902"/>
      <c r="O69" s="902"/>
      <c r="P69" s="903"/>
      <c r="Q69" s="904">
        <v>33</v>
      </c>
      <c r="R69" s="858"/>
      <c r="S69" s="858"/>
      <c r="T69" s="858"/>
      <c r="U69" s="858"/>
      <c r="V69" s="858">
        <v>29</v>
      </c>
      <c r="W69" s="858"/>
      <c r="X69" s="858"/>
      <c r="Y69" s="858"/>
      <c r="Z69" s="858"/>
      <c r="AA69" s="858">
        <v>4</v>
      </c>
      <c r="AB69" s="858"/>
      <c r="AC69" s="858"/>
      <c r="AD69" s="858"/>
      <c r="AE69" s="858"/>
      <c r="AF69" s="858">
        <v>4</v>
      </c>
      <c r="AG69" s="858"/>
      <c r="AH69" s="858"/>
      <c r="AI69" s="858"/>
      <c r="AJ69" s="858"/>
      <c r="AK69" s="858" t="s">
        <v>597</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586</v>
      </c>
      <c r="C70" s="902"/>
      <c r="D70" s="902"/>
      <c r="E70" s="902"/>
      <c r="F70" s="902"/>
      <c r="G70" s="902"/>
      <c r="H70" s="902"/>
      <c r="I70" s="902"/>
      <c r="J70" s="902"/>
      <c r="K70" s="902"/>
      <c r="L70" s="902"/>
      <c r="M70" s="902"/>
      <c r="N70" s="902"/>
      <c r="O70" s="902"/>
      <c r="P70" s="903"/>
      <c r="Q70" s="904">
        <v>163</v>
      </c>
      <c r="R70" s="858"/>
      <c r="S70" s="858"/>
      <c r="T70" s="858"/>
      <c r="U70" s="858"/>
      <c r="V70" s="858">
        <v>96</v>
      </c>
      <c r="W70" s="858"/>
      <c r="X70" s="858"/>
      <c r="Y70" s="858"/>
      <c r="Z70" s="858"/>
      <c r="AA70" s="858">
        <v>68</v>
      </c>
      <c r="AB70" s="858"/>
      <c r="AC70" s="858"/>
      <c r="AD70" s="858"/>
      <c r="AE70" s="858"/>
      <c r="AF70" s="858">
        <v>68</v>
      </c>
      <c r="AG70" s="858"/>
      <c r="AH70" s="858"/>
      <c r="AI70" s="858"/>
      <c r="AJ70" s="858"/>
      <c r="AK70" s="858" t="s">
        <v>597</v>
      </c>
      <c r="AL70" s="858"/>
      <c r="AM70" s="858"/>
      <c r="AN70" s="858"/>
      <c r="AO70" s="858"/>
      <c r="AP70" s="858" t="s">
        <v>597</v>
      </c>
      <c r="AQ70" s="858"/>
      <c r="AR70" s="858"/>
      <c r="AS70" s="858"/>
      <c r="AT70" s="858"/>
      <c r="AU70" s="858" t="s">
        <v>597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587</v>
      </c>
      <c r="C71" s="902"/>
      <c r="D71" s="902"/>
      <c r="E71" s="902"/>
      <c r="F71" s="902"/>
      <c r="G71" s="902"/>
      <c r="H71" s="902"/>
      <c r="I71" s="902"/>
      <c r="J71" s="902"/>
      <c r="K71" s="902"/>
      <c r="L71" s="902"/>
      <c r="M71" s="902"/>
      <c r="N71" s="902"/>
      <c r="O71" s="902"/>
      <c r="P71" s="903"/>
      <c r="Q71" s="904">
        <v>82</v>
      </c>
      <c r="R71" s="858"/>
      <c r="S71" s="858"/>
      <c r="T71" s="858"/>
      <c r="U71" s="858"/>
      <c r="V71" s="858">
        <v>68</v>
      </c>
      <c r="W71" s="858"/>
      <c r="X71" s="858"/>
      <c r="Y71" s="858"/>
      <c r="Z71" s="858"/>
      <c r="AA71" s="858">
        <v>14</v>
      </c>
      <c r="AB71" s="858"/>
      <c r="AC71" s="858"/>
      <c r="AD71" s="858"/>
      <c r="AE71" s="858"/>
      <c r="AF71" s="858">
        <v>14</v>
      </c>
      <c r="AG71" s="858"/>
      <c r="AH71" s="858"/>
      <c r="AI71" s="858"/>
      <c r="AJ71" s="858"/>
      <c r="AK71" s="858" t="s">
        <v>597</v>
      </c>
      <c r="AL71" s="858"/>
      <c r="AM71" s="858"/>
      <c r="AN71" s="858"/>
      <c r="AO71" s="858"/>
      <c r="AP71" s="858" t="s">
        <v>597</v>
      </c>
      <c r="AQ71" s="858"/>
      <c r="AR71" s="858"/>
      <c r="AS71" s="858"/>
      <c r="AT71" s="858"/>
      <c r="AU71" s="858" t="s">
        <v>597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588</v>
      </c>
      <c r="C72" s="902"/>
      <c r="D72" s="902"/>
      <c r="E72" s="902"/>
      <c r="F72" s="902"/>
      <c r="G72" s="902"/>
      <c r="H72" s="902"/>
      <c r="I72" s="902"/>
      <c r="J72" s="902"/>
      <c r="K72" s="902"/>
      <c r="L72" s="902"/>
      <c r="M72" s="902"/>
      <c r="N72" s="902"/>
      <c r="O72" s="902"/>
      <c r="P72" s="903"/>
      <c r="Q72" s="904">
        <v>225844</v>
      </c>
      <c r="R72" s="858"/>
      <c r="S72" s="858"/>
      <c r="T72" s="858"/>
      <c r="U72" s="858"/>
      <c r="V72" s="858">
        <v>215538</v>
      </c>
      <c r="W72" s="858"/>
      <c r="X72" s="858"/>
      <c r="Y72" s="858"/>
      <c r="Z72" s="858"/>
      <c r="AA72" s="858">
        <v>10306</v>
      </c>
      <c r="AB72" s="858"/>
      <c r="AC72" s="858"/>
      <c r="AD72" s="858"/>
      <c r="AE72" s="858"/>
      <c r="AF72" s="858">
        <v>10306</v>
      </c>
      <c r="AG72" s="858"/>
      <c r="AH72" s="858"/>
      <c r="AI72" s="858"/>
      <c r="AJ72" s="858"/>
      <c r="AK72" s="858" t="s">
        <v>597</v>
      </c>
      <c r="AL72" s="858"/>
      <c r="AM72" s="858"/>
      <c r="AN72" s="858"/>
      <c r="AO72" s="858"/>
      <c r="AP72" s="858" t="s">
        <v>597</v>
      </c>
      <c r="AQ72" s="858"/>
      <c r="AR72" s="858"/>
      <c r="AS72" s="858"/>
      <c r="AT72" s="858"/>
      <c r="AU72" s="858" t="s">
        <v>597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391</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10395</v>
      </c>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295</v>
      </c>
      <c r="CS102" s="880"/>
      <c r="CT102" s="880"/>
      <c r="CU102" s="880"/>
      <c r="CV102" s="919"/>
      <c r="CW102" s="918">
        <v>86</v>
      </c>
      <c r="CX102" s="880"/>
      <c r="CY102" s="880"/>
      <c r="CZ102" s="880"/>
      <c r="DA102" s="919"/>
      <c r="DB102" s="918">
        <v>23</v>
      </c>
      <c r="DC102" s="880"/>
      <c r="DD102" s="880"/>
      <c r="DE102" s="880"/>
      <c r="DF102" s="919"/>
      <c r="DG102" s="918"/>
      <c r="DH102" s="880"/>
      <c r="DI102" s="880"/>
      <c r="DJ102" s="880"/>
      <c r="DK102" s="919"/>
      <c r="DL102" s="918"/>
      <c r="DM102" s="880"/>
      <c r="DN102" s="880"/>
      <c r="DO102" s="880"/>
      <c r="DP102" s="919"/>
      <c r="DQ102" s="918">
        <v>21</v>
      </c>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303</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303</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303</v>
      </c>
      <c r="DR109" s="921"/>
      <c r="DS109" s="921"/>
      <c r="DT109" s="921"/>
      <c r="DU109" s="922"/>
      <c r="DV109" s="920" t="s">
        <v>435</v>
      </c>
      <c r="DW109" s="921"/>
      <c r="DX109" s="921"/>
      <c r="DY109" s="921"/>
      <c r="DZ109" s="923"/>
    </row>
    <row r="110" spans="1:131" s="226" customFormat="1" ht="26.25" customHeight="1" x14ac:dyDescent="0.2">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4125997</v>
      </c>
      <c r="AB110" s="928"/>
      <c r="AC110" s="928"/>
      <c r="AD110" s="928"/>
      <c r="AE110" s="929"/>
      <c r="AF110" s="930">
        <v>4417943</v>
      </c>
      <c r="AG110" s="928"/>
      <c r="AH110" s="928"/>
      <c r="AI110" s="928"/>
      <c r="AJ110" s="929"/>
      <c r="AK110" s="930">
        <v>4780409</v>
      </c>
      <c r="AL110" s="928"/>
      <c r="AM110" s="928"/>
      <c r="AN110" s="928"/>
      <c r="AO110" s="929"/>
      <c r="AP110" s="931">
        <v>19.100000000000001</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61947462</v>
      </c>
      <c r="BR110" s="959"/>
      <c r="BS110" s="959"/>
      <c r="BT110" s="959"/>
      <c r="BU110" s="959"/>
      <c r="BV110" s="959">
        <v>62069599</v>
      </c>
      <c r="BW110" s="959"/>
      <c r="BX110" s="959"/>
      <c r="BY110" s="959"/>
      <c r="BZ110" s="959"/>
      <c r="CA110" s="959">
        <v>61639045</v>
      </c>
      <c r="CB110" s="959"/>
      <c r="CC110" s="959"/>
      <c r="CD110" s="959"/>
      <c r="CE110" s="959"/>
      <c r="CF110" s="972">
        <v>245.9</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129</v>
      </c>
      <c r="DM110" s="959"/>
      <c r="DN110" s="959"/>
      <c r="DO110" s="959"/>
      <c r="DP110" s="959"/>
      <c r="DQ110" s="959" t="s">
        <v>442</v>
      </c>
      <c r="DR110" s="959"/>
      <c r="DS110" s="959"/>
      <c r="DT110" s="959"/>
      <c r="DU110" s="959"/>
      <c r="DV110" s="960" t="s">
        <v>442</v>
      </c>
      <c r="DW110" s="960"/>
      <c r="DX110" s="960"/>
      <c r="DY110" s="960"/>
      <c r="DZ110" s="961"/>
    </row>
    <row r="111" spans="1:131" s="226" customFormat="1" ht="26.25" customHeight="1" x14ac:dyDescent="0.2">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129</v>
      </c>
      <c r="AG111" s="966"/>
      <c r="AH111" s="966"/>
      <c r="AI111" s="966"/>
      <c r="AJ111" s="967"/>
      <c r="AK111" s="968" t="s">
        <v>441</v>
      </c>
      <c r="AL111" s="966"/>
      <c r="AM111" s="966"/>
      <c r="AN111" s="966"/>
      <c r="AO111" s="967"/>
      <c r="AP111" s="969" t="s">
        <v>129</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129</v>
      </c>
      <c r="BR111" s="954"/>
      <c r="BS111" s="954"/>
      <c r="BT111" s="954"/>
      <c r="BU111" s="954"/>
      <c r="BV111" s="954">
        <v>611</v>
      </c>
      <c r="BW111" s="954"/>
      <c r="BX111" s="954"/>
      <c r="BY111" s="954"/>
      <c r="BZ111" s="954"/>
      <c r="CA111" s="954">
        <v>204</v>
      </c>
      <c r="CB111" s="954"/>
      <c r="CC111" s="954"/>
      <c r="CD111" s="954"/>
      <c r="CE111" s="954"/>
      <c r="CF111" s="948">
        <v>0</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129</v>
      </c>
      <c r="DH111" s="954"/>
      <c r="DI111" s="954"/>
      <c r="DJ111" s="954"/>
      <c r="DK111" s="954"/>
      <c r="DL111" s="954" t="s">
        <v>441</v>
      </c>
      <c r="DM111" s="954"/>
      <c r="DN111" s="954"/>
      <c r="DO111" s="954"/>
      <c r="DP111" s="954"/>
      <c r="DQ111" s="954" t="s">
        <v>129</v>
      </c>
      <c r="DR111" s="954"/>
      <c r="DS111" s="954"/>
      <c r="DT111" s="954"/>
      <c r="DU111" s="954"/>
      <c r="DV111" s="955" t="s">
        <v>129</v>
      </c>
      <c r="DW111" s="955"/>
      <c r="DX111" s="955"/>
      <c r="DY111" s="955"/>
      <c r="DZ111" s="956"/>
    </row>
    <row r="112" spans="1:131" s="226" customFormat="1" ht="26.25" customHeight="1" x14ac:dyDescent="0.2">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441</v>
      </c>
      <c r="AB112" s="987"/>
      <c r="AC112" s="987"/>
      <c r="AD112" s="987"/>
      <c r="AE112" s="988"/>
      <c r="AF112" s="989" t="s">
        <v>441</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18326363</v>
      </c>
      <c r="BR112" s="954"/>
      <c r="BS112" s="954"/>
      <c r="BT112" s="954"/>
      <c r="BU112" s="954"/>
      <c r="BV112" s="954">
        <v>18065381</v>
      </c>
      <c r="BW112" s="954"/>
      <c r="BX112" s="954"/>
      <c r="BY112" s="954"/>
      <c r="BZ112" s="954"/>
      <c r="CA112" s="954">
        <v>16067403</v>
      </c>
      <c r="CB112" s="954"/>
      <c r="CC112" s="954"/>
      <c r="CD112" s="954"/>
      <c r="CE112" s="954"/>
      <c r="CF112" s="948">
        <v>64.099999999999994</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129</v>
      </c>
      <c r="DH112" s="954"/>
      <c r="DI112" s="954"/>
      <c r="DJ112" s="954"/>
      <c r="DK112" s="954"/>
      <c r="DL112" s="954" t="s">
        <v>442</v>
      </c>
      <c r="DM112" s="954"/>
      <c r="DN112" s="954"/>
      <c r="DO112" s="954"/>
      <c r="DP112" s="954"/>
      <c r="DQ112" s="954" t="s">
        <v>129</v>
      </c>
      <c r="DR112" s="954"/>
      <c r="DS112" s="954"/>
      <c r="DT112" s="954"/>
      <c r="DU112" s="954"/>
      <c r="DV112" s="955" t="s">
        <v>129</v>
      </c>
      <c r="DW112" s="955"/>
      <c r="DX112" s="955"/>
      <c r="DY112" s="955"/>
      <c r="DZ112" s="956"/>
    </row>
    <row r="113" spans="1:130" s="226" customFormat="1" ht="26.25" customHeight="1" x14ac:dyDescent="0.2">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1465386</v>
      </c>
      <c r="AB113" s="966"/>
      <c r="AC113" s="966"/>
      <c r="AD113" s="966"/>
      <c r="AE113" s="967"/>
      <c r="AF113" s="968">
        <v>1580103</v>
      </c>
      <c r="AG113" s="966"/>
      <c r="AH113" s="966"/>
      <c r="AI113" s="966"/>
      <c r="AJ113" s="967"/>
      <c r="AK113" s="968">
        <v>1427524</v>
      </c>
      <c r="AL113" s="966"/>
      <c r="AM113" s="966"/>
      <c r="AN113" s="966"/>
      <c r="AO113" s="967"/>
      <c r="AP113" s="969">
        <v>5.7</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t="s">
        <v>129</v>
      </c>
      <c r="BR113" s="954"/>
      <c r="BS113" s="954"/>
      <c r="BT113" s="954"/>
      <c r="BU113" s="954"/>
      <c r="BV113" s="954" t="s">
        <v>129</v>
      </c>
      <c r="BW113" s="954"/>
      <c r="BX113" s="954"/>
      <c r="BY113" s="954"/>
      <c r="BZ113" s="954"/>
      <c r="CA113" s="954" t="s">
        <v>442</v>
      </c>
      <c r="CB113" s="954"/>
      <c r="CC113" s="954"/>
      <c r="CD113" s="954"/>
      <c r="CE113" s="954"/>
      <c r="CF113" s="948" t="s">
        <v>129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442</v>
      </c>
      <c r="DH113" s="987"/>
      <c r="DI113" s="987"/>
      <c r="DJ113" s="987"/>
      <c r="DK113" s="988"/>
      <c r="DL113" s="989" t="s">
        <v>441</v>
      </c>
      <c r="DM113" s="987"/>
      <c r="DN113" s="987"/>
      <c r="DO113" s="987"/>
      <c r="DP113" s="988"/>
      <c r="DQ113" s="989" t="s">
        <v>129</v>
      </c>
      <c r="DR113" s="987"/>
      <c r="DS113" s="987"/>
      <c r="DT113" s="987"/>
      <c r="DU113" s="988"/>
      <c r="DV113" s="990" t="s">
        <v>129</v>
      </c>
      <c r="DW113" s="991"/>
      <c r="DX113" s="991"/>
      <c r="DY113" s="991"/>
      <c r="DZ113" s="992"/>
    </row>
    <row r="114" spans="1:130" s="226" customFormat="1" ht="26.25" customHeight="1" x14ac:dyDescent="0.2">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442</v>
      </c>
      <c r="AB114" s="987"/>
      <c r="AC114" s="987"/>
      <c r="AD114" s="987"/>
      <c r="AE114" s="988"/>
      <c r="AF114" s="989" t="s">
        <v>129</v>
      </c>
      <c r="AG114" s="987"/>
      <c r="AH114" s="987"/>
      <c r="AI114" s="987"/>
      <c r="AJ114" s="988"/>
      <c r="AK114" s="989" t="s">
        <v>442</v>
      </c>
      <c r="AL114" s="987"/>
      <c r="AM114" s="987"/>
      <c r="AN114" s="987"/>
      <c r="AO114" s="988"/>
      <c r="AP114" s="990" t="s">
        <v>129</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6410635</v>
      </c>
      <c r="BR114" s="954"/>
      <c r="BS114" s="954"/>
      <c r="BT114" s="954"/>
      <c r="BU114" s="954"/>
      <c r="BV114" s="954">
        <v>6773666</v>
      </c>
      <c r="BW114" s="954"/>
      <c r="BX114" s="954"/>
      <c r="BY114" s="954"/>
      <c r="BZ114" s="954"/>
      <c r="CA114" s="954">
        <v>6452150</v>
      </c>
      <c r="CB114" s="954"/>
      <c r="CC114" s="954"/>
      <c r="CD114" s="954"/>
      <c r="CE114" s="954"/>
      <c r="CF114" s="948">
        <v>25.7</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442</v>
      </c>
      <c r="DM114" s="987"/>
      <c r="DN114" s="987"/>
      <c r="DO114" s="987"/>
      <c r="DP114" s="988"/>
      <c r="DQ114" s="989" t="s">
        <v>129</v>
      </c>
      <c r="DR114" s="987"/>
      <c r="DS114" s="987"/>
      <c r="DT114" s="987"/>
      <c r="DU114" s="988"/>
      <c r="DV114" s="990" t="s">
        <v>442</v>
      </c>
      <c r="DW114" s="991"/>
      <c r="DX114" s="991"/>
      <c r="DY114" s="991"/>
      <c r="DZ114" s="992"/>
    </row>
    <row r="115" spans="1:130" s="226" customFormat="1" ht="26.25" customHeight="1" x14ac:dyDescent="0.2">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30428</v>
      </c>
      <c r="AB115" s="966"/>
      <c r="AC115" s="966"/>
      <c r="AD115" s="966"/>
      <c r="AE115" s="967"/>
      <c r="AF115" s="968">
        <v>38243</v>
      </c>
      <c r="AG115" s="966"/>
      <c r="AH115" s="966"/>
      <c r="AI115" s="966"/>
      <c r="AJ115" s="967"/>
      <c r="AK115" s="968">
        <v>38037</v>
      </c>
      <c r="AL115" s="966"/>
      <c r="AM115" s="966"/>
      <c r="AN115" s="966"/>
      <c r="AO115" s="967"/>
      <c r="AP115" s="969">
        <v>0.2</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v>21258</v>
      </c>
      <c r="BR115" s="954"/>
      <c r="BS115" s="954"/>
      <c r="BT115" s="954"/>
      <c r="BU115" s="954"/>
      <c r="BV115" s="954">
        <v>20863</v>
      </c>
      <c r="BW115" s="954"/>
      <c r="BX115" s="954"/>
      <c r="BY115" s="954"/>
      <c r="BZ115" s="954"/>
      <c r="CA115" s="954">
        <v>20790</v>
      </c>
      <c r="CB115" s="954"/>
      <c r="CC115" s="954"/>
      <c r="CD115" s="954"/>
      <c r="CE115" s="954"/>
      <c r="CF115" s="948">
        <v>0.1</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129</v>
      </c>
      <c r="DM115" s="987"/>
      <c r="DN115" s="987"/>
      <c r="DO115" s="987"/>
      <c r="DP115" s="988"/>
      <c r="DQ115" s="989" t="s">
        <v>442</v>
      </c>
      <c r="DR115" s="987"/>
      <c r="DS115" s="987"/>
      <c r="DT115" s="987"/>
      <c r="DU115" s="988"/>
      <c r="DV115" s="990" t="s">
        <v>129</v>
      </c>
      <c r="DW115" s="991"/>
      <c r="DX115" s="991"/>
      <c r="DY115" s="991"/>
      <c r="DZ115" s="992"/>
    </row>
    <row r="116" spans="1:130" s="226" customFormat="1" ht="26.25" customHeight="1" x14ac:dyDescent="0.2">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129</v>
      </c>
      <c r="AG116" s="987"/>
      <c r="AH116" s="987"/>
      <c r="AI116" s="987"/>
      <c r="AJ116" s="988"/>
      <c r="AK116" s="989" t="s">
        <v>129</v>
      </c>
      <c r="AL116" s="987"/>
      <c r="AM116" s="987"/>
      <c r="AN116" s="987"/>
      <c r="AO116" s="988"/>
      <c r="AP116" s="990" t="s">
        <v>441</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441</v>
      </c>
      <c r="BW116" s="954"/>
      <c r="BX116" s="954"/>
      <c r="BY116" s="954"/>
      <c r="BZ116" s="954"/>
      <c r="CA116" s="954" t="s">
        <v>129</v>
      </c>
      <c r="CB116" s="954"/>
      <c r="CC116" s="954"/>
      <c r="CD116" s="954"/>
      <c r="CE116" s="954"/>
      <c r="CF116" s="948" t="s">
        <v>442</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129</v>
      </c>
      <c r="DH116" s="987"/>
      <c r="DI116" s="987"/>
      <c r="DJ116" s="987"/>
      <c r="DK116" s="988"/>
      <c r="DL116" s="989">
        <v>611</v>
      </c>
      <c r="DM116" s="987"/>
      <c r="DN116" s="987"/>
      <c r="DO116" s="987"/>
      <c r="DP116" s="988"/>
      <c r="DQ116" s="989">
        <v>204</v>
      </c>
      <c r="DR116" s="987"/>
      <c r="DS116" s="987"/>
      <c r="DT116" s="987"/>
      <c r="DU116" s="988"/>
      <c r="DV116" s="990">
        <v>0</v>
      </c>
      <c r="DW116" s="991"/>
      <c r="DX116" s="991"/>
      <c r="DY116" s="991"/>
      <c r="DZ116" s="992"/>
    </row>
    <row r="117" spans="1:130" s="226"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5621811</v>
      </c>
      <c r="AB117" s="1007"/>
      <c r="AC117" s="1007"/>
      <c r="AD117" s="1007"/>
      <c r="AE117" s="1008"/>
      <c r="AF117" s="1009">
        <v>6036289</v>
      </c>
      <c r="AG117" s="1007"/>
      <c r="AH117" s="1007"/>
      <c r="AI117" s="1007"/>
      <c r="AJ117" s="1008"/>
      <c r="AK117" s="1009">
        <v>6245970</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129</v>
      </c>
      <c r="CB117" s="954"/>
      <c r="CC117" s="954"/>
      <c r="CD117" s="954"/>
      <c r="CE117" s="954"/>
      <c r="CF117" s="948" t="s">
        <v>129</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129</v>
      </c>
      <c r="DH117" s="987"/>
      <c r="DI117" s="987"/>
      <c r="DJ117" s="987"/>
      <c r="DK117" s="988"/>
      <c r="DL117" s="989" t="s">
        <v>129</v>
      </c>
      <c r="DM117" s="987"/>
      <c r="DN117" s="987"/>
      <c r="DO117" s="987"/>
      <c r="DP117" s="988"/>
      <c r="DQ117" s="989" t="s">
        <v>442</v>
      </c>
      <c r="DR117" s="987"/>
      <c r="DS117" s="987"/>
      <c r="DT117" s="987"/>
      <c r="DU117" s="988"/>
      <c r="DV117" s="990" t="s">
        <v>129</v>
      </c>
      <c r="DW117" s="991"/>
      <c r="DX117" s="991"/>
      <c r="DY117" s="991"/>
      <c r="DZ117" s="992"/>
    </row>
    <row r="118" spans="1:130" s="226" customFormat="1" ht="26.25" customHeight="1" x14ac:dyDescent="0.2">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303</v>
      </c>
      <c r="AL118" s="921"/>
      <c r="AM118" s="921"/>
      <c r="AN118" s="921"/>
      <c r="AO118" s="922"/>
      <c r="AP118" s="998" t="s">
        <v>435</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129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129</v>
      </c>
      <c r="DR118" s="987"/>
      <c r="DS118" s="987"/>
      <c r="DT118" s="987"/>
      <c r="DU118" s="988"/>
      <c r="DV118" s="990" t="s">
        <v>129</v>
      </c>
      <c r="DW118" s="991"/>
      <c r="DX118" s="991"/>
      <c r="DY118" s="991"/>
      <c r="DZ118" s="992"/>
    </row>
    <row r="119" spans="1:130" s="226" customFormat="1" ht="26.25" customHeight="1" x14ac:dyDescent="0.2">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29613</v>
      </c>
      <c r="AB119" s="928"/>
      <c r="AC119" s="928"/>
      <c r="AD119" s="928"/>
      <c r="AE119" s="929"/>
      <c r="AF119" s="930">
        <v>37632</v>
      </c>
      <c r="AG119" s="928"/>
      <c r="AH119" s="928"/>
      <c r="AI119" s="928"/>
      <c r="AJ119" s="929"/>
      <c r="AK119" s="930">
        <v>37630</v>
      </c>
      <c r="AL119" s="928"/>
      <c r="AM119" s="928"/>
      <c r="AN119" s="928"/>
      <c r="AO119" s="929"/>
      <c r="AP119" s="931">
        <v>0.2</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467</v>
      </c>
      <c r="BP119" s="1033"/>
      <c r="BQ119" s="1027">
        <v>86705718</v>
      </c>
      <c r="BR119" s="1028"/>
      <c r="BS119" s="1028"/>
      <c r="BT119" s="1028"/>
      <c r="BU119" s="1028"/>
      <c r="BV119" s="1028">
        <v>86930120</v>
      </c>
      <c r="BW119" s="1028"/>
      <c r="BX119" s="1028"/>
      <c r="BY119" s="1028"/>
      <c r="BZ119" s="1028"/>
      <c r="CA119" s="1028">
        <v>84179592</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129</v>
      </c>
      <c r="DH119" s="1014"/>
      <c r="DI119" s="1014"/>
      <c r="DJ119" s="1014"/>
      <c r="DK119" s="1015"/>
      <c r="DL119" s="1013" t="s">
        <v>442</v>
      </c>
      <c r="DM119" s="1014"/>
      <c r="DN119" s="1014"/>
      <c r="DO119" s="1014"/>
      <c r="DP119" s="1015"/>
      <c r="DQ119" s="1013" t="s">
        <v>129</v>
      </c>
      <c r="DR119" s="1014"/>
      <c r="DS119" s="1014"/>
      <c r="DT119" s="1014"/>
      <c r="DU119" s="1015"/>
      <c r="DV119" s="1016" t="s">
        <v>442</v>
      </c>
      <c r="DW119" s="1017"/>
      <c r="DX119" s="1017"/>
      <c r="DY119" s="1017"/>
      <c r="DZ119" s="1018"/>
    </row>
    <row r="120" spans="1:130" s="226" customFormat="1" ht="26.25" customHeight="1" x14ac:dyDescent="0.2">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442</v>
      </c>
      <c r="AB120" s="987"/>
      <c r="AC120" s="987"/>
      <c r="AD120" s="987"/>
      <c r="AE120" s="988"/>
      <c r="AF120" s="989" t="s">
        <v>442</v>
      </c>
      <c r="AG120" s="987"/>
      <c r="AH120" s="987"/>
      <c r="AI120" s="987"/>
      <c r="AJ120" s="988"/>
      <c r="AK120" s="989" t="s">
        <v>129</v>
      </c>
      <c r="AL120" s="987"/>
      <c r="AM120" s="987"/>
      <c r="AN120" s="987"/>
      <c r="AO120" s="988"/>
      <c r="AP120" s="990" t="s">
        <v>442</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10195913</v>
      </c>
      <c r="BR120" s="959"/>
      <c r="BS120" s="959"/>
      <c r="BT120" s="959"/>
      <c r="BU120" s="959"/>
      <c r="BV120" s="959">
        <v>10262537</v>
      </c>
      <c r="BW120" s="959"/>
      <c r="BX120" s="959"/>
      <c r="BY120" s="959"/>
      <c r="BZ120" s="959"/>
      <c r="CA120" s="959">
        <v>12628929</v>
      </c>
      <c r="CB120" s="959"/>
      <c r="CC120" s="959"/>
      <c r="CD120" s="959"/>
      <c r="CE120" s="959"/>
      <c r="CF120" s="972">
        <v>50.4</v>
      </c>
      <c r="CG120" s="973"/>
      <c r="CH120" s="973"/>
      <c r="CI120" s="973"/>
      <c r="CJ120" s="973"/>
      <c r="CK120" s="1034" t="s">
        <v>471</v>
      </c>
      <c r="CL120" s="1035"/>
      <c r="CM120" s="1035"/>
      <c r="CN120" s="1035"/>
      <c r="CO120" s="1036"/>
      <c r="CP120" s="1042" t="s">
        <v>412</v>
      </c>
      <c r="CQ120" s="1043"/>
      <c r="CR120" s="1043"/>
      <c r="CS120" s="1043"/>
      <c r="CT120" s="1043"/>
      <c r="CU120" s="1043"/>
      <c r="CV120" s="1043"/>
      <c r="CW120" s="1043"/>
      <c r="CX120" s="1043"/>
      <c r="CY120" s="1043"/>
      <c r="CZ120" s="1043"/>
      <c r="DA120" s="1043"/>
      <c r="DB120" s="1043"/>
      <c r="DC120" s="1043"/>
      <c r="DD120" s="1043"/>
      <c r="DE120" s="1043"/>
      <c r="DF120" s="1044"/>
      <c r="DG120" s="958" t="s">
        <v>442</v>
      </c>
      <c r="DH120" s="959"/>
      <c r="DI120" s="959"/>
      <c r="DJ120" s="959"/>
      <c r="DK120" s="959"/>
      <c r="DL120" s="959">
        <v>16168050</v>
      </c>
      <c r="DM120" s="959"/>
      <c r="DN120" s="959"/>
      <c r="DO120" s="959"/>
      <c r="DP120" s="959"/>
      <c r="DQ120" s="959">
        <v>14403405</v>
      </c>
      <c r="DR120" s="959"/>
      <c r="DS120" s="959"/>
      <c r="DT120" s="959"/>
      <c r="DU120" s="959"/>
      <c r="DV120" s="960">
        <v>57.4</v>
      </c>
      <c r="DW120" s="960"/>
      <c r="DX120" s="960"/>
      <c r="DY120" s="960"/>
      <c r="DZ120" s="961"/>
    </row>
    <row r="121" spans="1:130" s="226" customFormat="1" ht="26.25" customHeight="1" x14ac:dyDescent="0.2">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129</v>
      </c>
      <c r="AB121" s="987"/>
      <c r="AC121" s="987"/>
      <c r="AD121" s="987"/>
      <c r="AE121" s="988"/>
      <c r="AF121" s="989" t="s">
        <v>129</v>
      </c>
      <c r="AG121" s="987"/>
      <c r="AH121" s="987"/>
      <c r="AI121" s="987"/>
      <c r="AJ121" s="988"/>
      <c r="AK121" s="989" t="s">
        <v>442</v>
      </c>
      <c r="AL121" s="987"/>
      <c r="AM121" s="987"/>
      <c r="AN121" s="987"/>
      <c r="AO121" s="988"/>
      <c r="AP121" s="990" t="s">
        <v>129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1278097</v>
      </c>
      <c r="BR121" s="954"/>
      <c r="BS121" s="954"/>
      <c r="BT121" s="954"/>
      <c r="BU121" s="954"/>
      <c r="BV121" s="954">
        <v>2358695</v>
      </c>
      <c r="BW121" s="954"/>
      <c r="BX121" s="954"/>
      <c r="BY121" s="954"/>
      <c r="BZ121" s="954"/>
      <c r="CA121" s="954">
        <v>2205215</v>
      </c>
      <c r="CB121" s="954"/>
      <c r="CC121" s="954"/>
      <c r="CD121" s="954"/>
      <c r="CE121" s="954"/>
      <c r="CF121" s="948">
        <v>8.8000000000000007</v>
      </c>
      <c r="CG121" s="949"/>
      <c r="CH121" s="949"/>
      <c r="CI121" s="949"/>
      <c r="CJ121" s="949"/>
      <c r="CK121" s="1037"/>
      <c r="CL121" s="1038"/>
      <c r="CM121" s="1038"/>
      <c r="CN121" s="1038"/>
      <c r="CO121" s="1039"/>
      <c r="CP121" s="1047" t="s">
        <v>408</v>
      </c>
      <c r="CQ121" s="1048"/>
      <c r="CR121" s="1048"/>
      <c r="CS121" s="1048"/>
      <c r="CT121" s="1048"/>
      <c r="CU121" s="1048"/>
      <c r="CV121" s="1048"/>
      <c r="CW121" s="1048"/>
      <c r="CX121" s="1048"/>
      <c r="CY121" s="1048"/>
      <c r="CZ121" s="1048"/>
      <c r="DA121" s="1048"/>
      <c r="DB121" s="1048"/>
      <c r="DC121" s="1048"/>
      <c r="DD121" s="1048"/>
      <c r="DE121" s="1048"/>
      <c r="DF121" s="1049"/>
      <c r="DG121" s="953">
        <v>610953</v>
      </c>
      <c r="DH121" s="954"/>
      <c r="DI121" s="954"/>
      <c r="DJ121" s="954"/>
      <c r="DK121" s="954"/>
      <c r="DL121" s="954">
        <v>587794</v>
      </c>
      <c r="DM121" s="954"/>
      <c r="DN121" s="954"/>
      <c r="DO121" s="954"/>
      <c r="DP121" s="954"/>
      <c r="DQ121" s="954">
        <v>810657</v>
      </c>
      <c r="DR121" s="954"/>
      <c r="DS121" s="954"/>
      <c r="DT121" s="954"/>
      <c r="DU121" s="954"/>
      <c r="DV121" s="955">
        <v>3.2</v>
      </c>
      <c r="DW121" s="955"/>
      <c r="DX121" s="955"/>
      <c r="DY121" s="955"/>
      <c r="DZ121" s="956"/>
    </row>
    <row r="122" spans="1:130" s="226" customFormat="1" ht="26.25" customHeight="1" x14ac:dyDescent="0.2">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129</v>
      </c>
      <c r="AB122" s="987"/>
      <c r="AC122" s="987"/>
      <c r="AD122" s="987"/>
      <c r="AE122" s="988"/>
      <c r="AF122" s="989" t="s">
        <v>442</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56155682</v>
      </c>
      <c r="BR122" s="1028"/>
      <c r="BS122" s="1028"/>
      <c r="BT122" s="1028"/>
      <c r="BU122" s="1028"/>
      <c r="BV122" s="1028">
        <v>55795165</v>
      </c>
      <c r="BW122" s="1028"/>
      <c r="BX122" s="1028"/>
      <c r="BY122" s="1028"/>
      <c r="BZ122" s="1028"/>
      <c r="CA122" s="1028">
        <v>55525027</v>
      </c>
      <c r="CB122" s="1028"/>
      <c r="CC122" s="1028"/>
      <c r="CD122" s="1028"/>
      <c r="CE122" s="1028"/>
      <c r="CF122" s="1045">
        <v>221.5</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v>951057</v>
      </c>
      <c r="DH122" s="954"/>
      <c r="DI122" s="954"/>
      <c r="DJ122" s="954"/>
      <c r="DK122" s="954"/>
      <c r="DL122" s="954">
        <v>806441</v>
      </c>
      <c r="DM122" s="954"/>
      <c r="DN122" s="954"/>
      <c r="DO122" s="954"/>
      <c r="DP122" s="954"/>
      <c r="DQ122" s="954">
        <v>668107</v>
      </c>
      <c r="DR122" s="954"/>
      <c r="DS122" s="954"/>
      <c r="DT122" s="954"/>
      <c r="DU122" s="954"/>
      <c r="DV122" s="955">
        <v>2.7</v>
      </c>
      <c r="DW122" s="955"/>
      <c r="DX122" s="955"/>
      <c r="DY122" s="955"/>
      <c r="DZ122" s="956"/>
    </row>
    <row r="123" spans="1:130" s="226" customFormat="1" ht="26.25" customHeight="1" x14ac:dyDescent="0.2">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815</v>
      </c>
      <c r="AB123" s="987"/>
      <c r="AC123" s="987"/>
      <c r="AD123" s="987"/>
      <c r="AE123" s="988"/>
      <c r="AF123" s="989">
        <v>611</v>
      </c>
      <c r="AG123" s="987"/>
      <c r="AH123" s="987"/>
      <c r="AI123" s="987"/>
      <c r="AJ123" s="988"/>
      <c r="AK123" s="989">
        <v>407</v>
      </c>
      <c r="AL123" s="987"/>
      <c r="AM123" s="987"/>
      <c r="AN123" s="987"/>
      <c r="AO123" s="988"/>
      <c r="AP123" s="990">
        <v>0</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476</v>
      </c>
      <c r="BP123" s="1033"/>
      <c r="BQ123" s="1091">
        <v>67629692</v>
      </c>
      <c r="BR123" s="1092"/>
      <c r="BS123" s="1092"/>
      <c r="BT123" s="1092"/>
      <c r="BU123" s="1092"/>
      <c r="BV123" s="1092">
        <v>68416397</v>
      </c>
      <c r="BW123" s="1092"/>
      <c r="BX123" s="1092"/>
      <c r="BY123" s="1092"/>
      <c r="BZ123" s="1092"/>
      <c r="CA123" s="1092">
        <v>70359171</v>
      </c>
      <c r="CB123" s="1092"/>
      <c r="CC123" s="1092"/>
      <c r="CD123" s="1092"/>
      <c r="CE123" s="1092"/>
      <c r="CF123" s="1029"/>
      <c r="CG123" s="1030"/>
      <c r="CH123" s="1030"/>
      <c r="CI123" s="1030"/>
      <c r="CJ123" s="1031"/>
      <c r="CK123" s="1037"/>
      <c r="CL123" s="1038"/>
      <c r="CM123" s="1038"/>
      <c r="CN123" s="1038"/>
      <c r="CO123" s="1039"/>
      <c r="CP123" s="1047" t="s">
        <v>416</v>
      </c>
      <c r="CQ123" s="1048"/>
      <c r="CR123" s="1048"/>
      <c r="CS123" s="1048"/>
      <c r="CT123" s="1048"/>
      <c r="CU123" s="1048"/>
      <c r="CV123" s="1048"/>
      <c r="CW123" s="1048"/>
      <c r="CX123" s="1048"/>
      <c r="CY123" s="1048"/>
      <c r="CZ123" s="1048"/>
      <c r="DA123" s="1048"/>
      <c r="DB123" s="1048"/>
      <c r="DC123" s="1048"/>
      <c r="DD123" s="1048"/>
      <c r="DE123" s="1048"/>
      <c r="DF123" s="1049"/>
      <c r="DG123" s="986">
        <v>263817</v>
      </c>
      <c r="DH123" s="987"/>
      <c r="DI123" s="987"/>
      <c r="DJ123" s="987"/>
      <c r="DK123" s="988"/>
      <c r="DL123" s="989">
        <v>227099</v>
      </c>
      <c r="DM123" s="987"/>
      <c r="DN123" s="987"/>
      <c r="DO123" s="987"/>
      <c r="DP123" s="988"/>
      <c r="DQ123" s="989">
        <v>185234</v>
      </c>
      <c r="DR123" s="987"/>
      <c r="DS123" s="987"/>
      <c r="DT123" s="987"/>
      <c r="DU123" s="988"/>
      <c r="DV123" s="990">
        <v>0.7</v>
      </c>
      <c r="DW123" s="991"/>
      <c r="DX123" s="991"/>
      <c r="DY123" s="991"/>
      <c r="DZ123" s="992"/>
    </row>
    <row r="124" spans="1:130" s="226" customFormat="1" ht="26.25" customHeight="1" thickBot="1" x14ac:dyDescent="0.25">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129</v>
      </c>
      <c r="AQ124" s="991"/>
      <c r="AR124" s="991"/>
      <c r="AS124" s="991"/>
      <c r="AT124" s="992"/>
      <c r="AU124" s="1087" t="s">
        <v>477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82.9</v>
      </c>
      <c r="BR124" s="1055"/>
      <c r="BS124" s="1055"/>
      <c r="BT124" s="1055"/>
      <c r="BU124" s="1055"/>
      <c r="BV124" s="1055">
        <v>78.400000000000006</v>
      </c>
      <c r="BW124" s="1055"/>
      <c r="BX124" s="1055"/>
      <c r="BY124" s="1055"/>
      <c r="BZ124" s="1055"/>
      <c r="CA124" s="1055">
        <v>55.1</v>
      </c>
      <c r="CB124" s="1055"/>
      <c r="CC124" s="1055"/>
      <c r="CD124" s="1055"/>
      <c r="CE124" s="1055"/>
      <c r="CF124" s="1056"/>
      <c r="CG124" s="1057"/>
      <c r="CH124" s="1057"/>
      <c r="CI124" s="1057"/>
      <c r="CJ124" s="1058"/>
      <c r="CK124" s="1040"/>
      <c r="CL124" s="1040"/>
      <c r="CM124" s="1040"/>
      <c r="CN124" s="1040"/>
      <c r="CO124" s="1041"/>
      <c r="CP124" s="1047" t="s">
        <v>478</v>
      </c>
      <c r="CQ124" s="1048"/>
      <c r="CR124" s="1048"/>
      <c r="CS124" s="1048"/>
      <c r="CT124" s="1048"/>
      <c r="CU124" s="1048"/>
      <c r="CV124" s="1048"/>
      <c r="CW124" s="1048"/>
      <c r="CX124" s="1048"/>
      <c r="CY124" s="1048"/>
      <c r="CZ124" s="1048"/>
      <c r="DA124" s="1048"/>
      <c r="DB124" s="1048"/>
      <c r="DC124" s="1048"/>
      <c r="DD124" s="1048"/>
      <c r="DE124" s="1048"/>
      <c r="DF124" s="1049"/>
      <c r="DG124" s="1032">
        <v>16500536</v>
      </c>
      <c r="DH124" s="1014"/>
      <c r="DI124" s="1014"/>
      <c r="DJ124" s="1014"/>
      <c r="DK124" s="1015"/>
      <c r="DL124" s="1013">
        <v>275997</v>
      </c>
      <c r="DM124" s="1014"/>
      <c r="DN124" s="1014"/>
      <c r="DO124" s="1014"/>
      <c r="DP124" s="1015"/>
      <c r="DQ124" s="1013" t="s">
        <v>129</v>
      </c>
      <c r="DR124" s="1014"/>
      <c r="DS124" s="1014"/>
      <c r="DT124" s="1014"/>
      <c r="DU124" s="1015"/>
      <c r="DV124" s="1016" t="s">
        <v>129</v>
      </c>
      <c r="DW124" s="1017"/>
      <c r="DX124" s="1017"/>
      <c r="DY124" s="1017"/>
      <c r="DZ124" s="1018"/>
    </row>
    <row r="125" spans="1:130" s="226" customFormat="1" ht="26.25" customHeight="1" x14ac:dyDescent="0.2">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129</v>
      </c>
      <c r="AB125" s="987"/>
      <c r="AC125" s="987"/>
      <c r="AD125" s="987"/>
      <c r="AE125" s="988"/>
      <c r="AF125" s="989" t="s">
        <v>129</v>
      </c>
      <c r="AG125" s="987"/>
      <c r="AH125" s="987"/>
      <c r="AI125" s="987"/>
      <c r="AJ125" s="988"/>
      <c r="AK125" s="989" t="s">
        <v>129</v>
      </c>
      <c r="AL125" s="987"/>
      <c r="AM125" s="987"/>
      <c r="AN125" s="987"/>
      <c r="AO125" s="988"/>
      <c r="AP125" s="990" t="s">
        <v>129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479</v>
      </c>
      <c r="CL125" s="1035"/>
      <c r="CM125" s="1035"/>
      <c r="CN125" s="1035"/>
      <c r="CO125" s="1036"/>
      <c r="CP125" s="957" t="s">
        <v>480</v>
      </c>
      <c r="CQ125" s="925"/>
      <c r="CR125" s="925"/>
      <c r="CS125" s="925"/>
      <c r="CT125" s="925"/>
      <c r="CU125" s="925"/>
      <c r="CV125" s="925"/>
      <c r="CW125" s="925"/>
      <c r="CX125" s="925"/>
      <c r="CY125" s="925"/>
      <c r="CZ125" s="925"/>
      <c r="DA125" s="925"/>
      <c r="DB125" s="925"/>
      <c r="DC125" s="925"/>
      <c r="DD125" s="925"/>
      <c r="DE125" s="925"/>
      <c r="DF125" s="926"/>
      <c r="DG125" s="958" t="s">
        <v>129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x14ac:dyDescent="0.25">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129</v>
      </c>
      <c r="AB126" s="987"/>
      <c r="AC126" s="987"/>
      <c r="AD126" s="987"/>
      <c r="AE126" s="988"/>
      <c r="AF126" s="989" t="s">
        <v>129</v>
      </c>
      <c r="AG126" s="987"/>
      <c r="AH126" s="987"/>
      <c r="AI126" s="987"/>
      <c r="AJ126" s="988"/>
      <c r="AK126" s="989" t="s">
        <v>129</v>
      </c>
      <c r="AL126" s="987"/>
      <c r="AM126" s="987"/>
      <c r="AN126" s="987"/>
      <c r="AO126" s="988"/>
      <c r="AP126" s="990" t="s">
        <v>129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v>21258</v>
      </c>
      <c r="DH126" s="954"/>
      <c r="DI126" s="954"/>
      <c r="DJ126" s="954"/>
      <c r="DK126" s="954"/>
      <c r="DL126" s="954">
        <v>20863</v>
      </c>
      <c r="DM126" s="954"/>
      <c r="DN126" s="954"/>
      <c r="DO126" s="954"/>
      <c r="DP126" s="954"/>
      <c r="DQ126" s="954">
        <v>20790</v>
      </c>
      <c r="DR126" s="954"/>
      <c r="DS126" s="954"/>
      <c r="DT126" s="954"/>
      <c r="DU126" s="954"/>
      <c r="DV126" s="955">
        <v>0.1</v>
      </c>
      <c r="DW126" s="955"/>
      <c r="DX126" s="955"/>
      <c r="DY126" s="955"/>
      <c r="DZ126" s="956"/>
    </row>
    <row r="127" spans="1:130" s="226" customFormat="1" ht="26.25" customHeight="1" x14ac:dyDescent="0.2">
      <c r="A127" s="1086"/>
      <c r="B127" s="979"/>
      <c r="C127" s="1001" t="s">
        <v>482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129</v>
      </c>
      <c r="AB127" s="987"/>
      <c r="AC127" s="987"/>
      <c r="AD127" s="987"/>
      <c r="AE127" s="988"/>
      <c r="AF127" s="989" t="s">
        <v>129</v>
      </c>
      <c r="AG127" s="987"/>
      <c r="AH127" s="987"/>
      <c r="AI127" s="987"/>
      <c r="AJ127" s="988"/>
      <c r="AK127" s="989" t="s">
        <v>129</v>
      </c>
      <c r="AL127" s="987"/>
      <c r="AM127" s="987"/>
      <c r="AN127" s="987"/>
      <c r="AO127" s="988"/>
      <c r="AP127" s="990" t="s">
        <v>129</v>
      </c>
      <c r="AQ127" s="991"/>
      <c r="AR127" s="991"/>
      <c r="AS127" s="991"/>
      <c r="AT127" s="992"/>
      <c r="AU127" s="228"/>
      <c r="AV127" s="228"/>
      <c r="AW127" s="228"/>
      <c r="AX127" s="1059" t="s">
        <v>483</v>
      </c>
      <c r="AY127" s="1060"/>
      <c r="AZ127" s="1060"/>
      <c r="BA127" s="1060"/>
      <c r="BB127" s="1060"/>
      <c r="BC127" s="1060"/>
      <c r="BD127" s="1060"/>
      <c r="BE127" s="1061"/>
      <c r="BF127" s="1062" t="s">
        <v>484</v>
      </c>
      <c r="BG127" s="1060"/>
      <c r="BH127" s="1060"/>
      <c r="BI127" s="1060"/>
      <c r="BJ127" s="1060"/>
      <c r="BK127" s="1060"/>
      <c r="BL127" s="1061"/>
      <c r="BM127" s="1062" t="s">
        <v>485</v>
      </c>
      <c r="BN127" s="1060"/>
      <c r="BO127" s="1060"/>
      <c r="BP127" s="1060"/>
      <c r="BQ127" s="1060"/>
      <c r="BR127" s="1060"/>
      <c r="BS127" s="1061"/>
      <c r="BT127" s="1062" t="s">
        <v>486</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487</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129</v>
      </c>
      <c r="DR127" s="954"/>
      <c r="DS127" s="954"/>
      <c r="DT127" s="954"/>
      <c r="DU127" s="954"/>
      <c r="DV127" s="955" t="s">
        <v>129</v>
      </c>
      <c r="DW127" s="955"/>
      <c r="DX127" s="955"/>
      <c r="DY127" s="955"/>
      <c r="DZ127" s="956"/>
    </row>
    <row r="128" spans="1:130" s="226" customFormat="1" ht="26.25" customHeight="1" thickBot="1" x14ac:dyDescent="0.25">
      <c r="A128" s="1069" t="s">
        <v>488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489</v>
      </c>
      <c r="X128" s="1071"/>
      <c r="Y128" s="1071"/>
      <c r="Z128" s="1072"/>
      <c r="AA128" s="1073">
        <v>107313</v>
      </c>
      <c r="AB128" s="1074"/>
      <c r="AC128" s="1074"/>
      <c r="AD128" s="1074"/>
      <c r="AE128" s="1075"/>
      <c r="AF128" s="1076">
        <v>184201</v>
      </c>
      <c r="AG128" s="1074"/>
      <c r="AH128" s="1074"/>
      <c r="AI128" s="1074"/>
      <c r="AJ128" s="1075"/>
      <c r="AK128" s="1076">
        <v>190491</v>
      </c>
      <c r="AL128" s="1074"/>
      <c r="AM128" s="1074"/>
      <c r="AN128" s="1074"/>
      <c r="AO128" s="1075"/>
      <c r="AP128" s="1077"/>
      <c r="AQ128" s="1078"/>
      <c r="AR128" s="1078"/>
      <c r="AS128" s="1078"/>
      <c r="AT128" s="1079"/>
      <c r="AU128" s="228"/>
      <c r="AV128" s="228"/>
      <c r="AW128" s="228"/>
      <c r="AX128" s="924" t="s">
        <v>490</v>
      </c>
      <c r="AY128" s="925"/>
      <c r="AZ128" s="925"/>
      <c r="BA128" s="925"/>
      <c r="BB128" s="925"/>
      <c r="BC128" s="925"/>
      <c r="BD128" s="925"/>
      <c r="BE128" s="926"/>
      <c r="BF128" s="1080" t="s">
        <v>129</v>
      </c>
      <c r="BG128" s="1081"/>
      <c r="BH128" s="1081"/>
      <c r="BI128" s="1081"/>
      <c r="BJ128" s="1081"/>
      <c r="BK128" s="1081"/>
      <c r="BL128" s="1082"/>
      <c r="BM128" s="1080">
        <v>11.83</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491</v>
      </c>
      <c r="CQ128" s="754"/>
      <c r="CR128" s="754"/>
      <c r="CS128" s="754"/>
      <c r="CT128" s="754"/>
      <c r="CU128" s="754"/>
      <c r="CV128" s="754"/>
      <c r="CW128" s="754"/>
      <c r="CX128" s="754"/>
      <c r="CY128" s="754"/>
      <c r="CZ128" s="754"/>
      <c r="DA128" s="754"/>
      <c r="DB128" s="754"/>
      <c r="DC128" s="754"/>
      <c r="DD128" s="754"/>
      <c r="DE128" s="754"/>
      <c r="DF128" s="1064"/>
      <c r="DG128" s="1065" t="s">
        <v>129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26"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492</v>
      </c>
      <c r="X129" s="1099"/>
      <c r="Y129" s="1099"/>
      <c r="Z129" s="1100"/>
      <c r="AA129" s="986">
        <v>27111758</v>
      </c>
      <c r="AB129" s="987"/>
      <c r="AC129" s="987"/>
      <c r="AD129" s="987"/>
      <c r="AE129" s="988"/>
      <c r="AF129" s="989">
        <v>27819480</v>
      </c>
      <c r="AG129" s="987"/>
      <c r="AH129" s="987"/>
      <c r="AI129" s="987"/>
      <c r="AJ129" s="988"/>
      <c r="AK129" s="989">
        <v>29453096</v>
      </c>
      <c r="AL129" s="987"/>
      <c r="AM129" s="987"/>
      <c r="AN129" s="987"/>
      <c r="AO129" s="988"/>
      <c r="AP129" s="1101"/>
      <c r="AQ129" s="1102"/>
      <c r="AR129" s="1102"/>
      <c r="AS129" s="1102"/>
      <c r="AT129" s="1103"/>
      <c r="AU129" s="229"/>
      <c r="AV129" s="229"/>
      <c r="AW129" s="229"/>
      <c r="AX129" s="1093" t="s">
        <v>493</v>
      </c>
      <c r="AY129" s="951"/>
      <c r="AZ129" s="951"/>
      <c r="BA129" s="951"/>
      <c r="BB129" s="951"/>
      <c r="BC129" s="951"/>
      <c r="BD129" s="951"/>
      <c r="BE129" s="952"/>
      <c r="BF129" s="1094" t="s">
        <v>129</v>
      </c>
      <c r="BG129" s="1095"/>
      <c r="BH129" s="1095"/>
      <c r="BI129" s="1095"/>
      <c r="BJ129" s="1095"/>
      <c r="BK129" s="1095"/>
      <c r="BL129" s="1096"/>
      <c r="BM129" s="1094">
        <v>16.829999999999998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495</v>
      </c>
      <c r="X130" s="1099"/>
      <c r="Y130" s="1099"/>
      <c r="Z130" s="1100"/>
      <c r="AA130" s="986">
        <v>4103873</v>
      </c>
      <c r="AB130" s="987"/>
      <c r="AC130" s="987"/>
      <c r="AD130" s="987"/>
      <c r="AE130" s="988"/>
      <c r="AF130" s="989">
        <v>4206095</v>
      </c>
      <c r="AG130" s="987"/>
      <c r="AH130" s="987"/>
      <c r="AI130" s="987"/>
      <c r="AJ130" s="988"/>
      <c r="AK130" s="989">
        <v>4381462</v>
      </c>
      <c r="AL130" s="987"/>
      <c r="AM130" s="987"/>
      <c r="AN130" s="987"/>
      <c r="AO130" s="988"/>
      <c r="AP130" s="1101"/>
      <c r="AQ130" s="1102"/>
      <c r="AR130" s="1102"/>
      <c r="AS130" s="1102"/>
      <c r="AT130" s="1103"/>
      <c r="AU130" s="229"/>
      <c r="AV130" s="229"/>
      <c r="AW130" s="229"/>
      <c r="AX130" s="1093" t="s">
        <v>496</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497</v>
      </c>
      <c r="X131" s="1136"/>
      <c r="Y131" s="1136"/>
      <c r="Z131" s="1137"/>
      <c r="AA131" s="1032">
        <v>23007885</v>
      </c>
      <c r="AB131" s="1014"/>
      <c r="AC131" s="1014"/>
      <c r="AD131" s="1014"/>
      <c r="AE131" s="1015"/>
      <c r="AF131" s="1013">
        <v>23613385</v>
      </c>
      <c r="AG131" s="1014"/>
      <c r="AH131" s="1014"/>
      <c r="AI131" s="1014"/>
      <c r="AJ131" s="1015"/>
      <c r="AK131" s="1013">
        <v>25071634</v>
      </c>
      <c r="AL131" s="1014"/>
      <c r="AM131" s="1014"/>
      <c r="AN131" s="1014"/>
      <c r="AO131" s="1015"/>
      <c r="AP131" s="1138"/>
      <c r="AQ131" s="1139"/>
      <c r="AR131" s="1139"/>
      <c r="AS131" s="1139"/>
      <c r="AT131" s="1140"/>
      <c r="AU131" s="229"/>
      <c r="AV131" s="229"/>
      <c r="AW131" s="229"/>
      <c r="AX131" s="1111" t="s">
        <v>498</v>
      </c>
      <c r="AY131" s="754"/>
      <c r="AZ131" s="754"/>
      <c r="BA131" s="754"/>
      <c r="BB131" s="754"/>
      <c r="BC131" s="754"/>
      <c r="BD131" s="754"/>
      <c r="BE131" s="1064"/>
      <c r="BF131" s="1112">
        <v>55.1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499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500</v>
      </c>
      <c r="W132" s="1122"/>
      <c r="X132" s="1122"/>
      <c r="Y132" s="1122"/>
      <c r="Z132" s="1123"/>
      <c r="AA132" s="1124">
        <v>6.1310502900000001</v>
      </c>
      <c r="AB132" s="1125"/>
      <c r="AC132" s="1125"/>
      <c r="AD132" s="1125"/>
      <c r="AE132" s="1126"/>
      <c r="AF132" s="1127">
        <v>6.970593161</v>
      </c>
      <c r="AG132" s="1125"/>
      <c r="AH132" s="1125"/>
      <c r="AI132" s="1125"/>
      <c r="AJ132" s="1126"/>
      <c r="AK132" s="1127">
        <v>6.6769361739999997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501</v>
      </c>
      <c r="W133" s="1105"/>
      <c r="X133" s="1105"/>
      <c r="Y133" s="1105"/>
      <c r="Z133" s="1106"/>
      <c r="AA133" s="1107">
        <v>6.4</v>
      </c>
      <c r="AB133" s="1108"/>
      <c r="AC133" s="1108"/>
      <c r="AD133" s="1108"/>
      <c r="AE133" s="1109"/>
      <c r="AF133" s="1107">
        <v>6.5</v>
      </c>
      <c r="AG133" s="1108"/>
      <c r="AH133" s="1108"/>
      <c r="AI133" s="1108"/>
      <c r="AJ133" s="1109"/>
      <c r="AK133" s="1107">
        <v>6.5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qjZ8/dNU6pK7cTZuq7XDBXqkwmmntiPddkilcP5MaRox1qgCHNsGAd1RURjzE0TdLKdLB/yMKy1azyMLIIghQ==" saltValue="HjAJx6xGpPD2b/yqDumZ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 zoomScale="115" zoomScaleNormal="85" zoomScaleSheetLayoutView="115" workbookViewId="0">
      <selection activeCell="BB20" sqref="BB20"/>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VtkepE+AuMCVUqt3n4KIzQgNZph3PYBGxFRmayOcqLrjEj35XhpE+KqH5uFnAIfyiZdMheOolESglrUXfEkqVA==" saltValue="l9wG7cx8rZNEGwr3zAR3F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I44" zoomScale="70" zoomScaleNormal="7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DDydZXarrnPndv49DsYq5tZK+xJYB0cC/tpOGGnC5TgEiTqOlRcw/kGMiymnZhK7Z3F5S7bN9XRwfoXtSVkvA==" saltValue="8MNnMUKsSA1hMNV7Ngbjqg=="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election activeCell="M32" sqref="M32"/>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510</v>
      </c>
      <c r="AL9" s="1145"/>
      <c r="AM9" s="1145"/>
      <c r="AN9" s="1146"/>
      <c r="AO9" s="277">
        <v>8294320</v>
      </c>
      <c r="AP9" s="277">
        <v>77632</v>
      </c>
      <c r="AQ9" s="278">
        <v>66231</v>
      </c>
      <c r="AR9" s="279">
        <v>17.2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511</v>
      </c>
      <c r="AL10" s="1145"/>
      <c r="AM10" s="1145"/>
      <c r="AN10" s="1146"/>
      <c r="AO10" s="280">
        <v>7082</v>
      </c>
      <c r="AP10" s="280">
        <v>66</v>
      </c>
      <c r="AQ10" s="281">
        <v>3837</v>
      </c>
      <c r="AR10" s="282">
        <v>-98.3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512</v>
      </c>
      <c r="AL11" s="1145"/>
      <c r="AM11" s="1145"/>
      <c r="AN11" s="1146"/>
      <c r="AO11" s="280">
        <v>76366</v>
      </c>
      <c r="AP11" s="280">
        <v>715</v>
      </c>
      <c r="AQ11" s="281">
        <v>2036</v>
      </c>
      <c r="AR11" s="282">
        <v>-64.900000000000006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513</v>
      </c>
      <c r="AL12" s="1145"/>
      <c r="AM12" s="1145"/>
      <c r="AN12" s="1146"/>
      <c r="AO12" s="280" t="s">
        <v>514</v>
      </c>
      <c r="AP12" s="280" t="s">
        <v>514</v>
      </c>
      <c r="AQ12" s="281">
        <v>22</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515</v>
      </c>
      <c r="AL13" s="1145"/>
      <c r="AM13" s="1145"/>
      <c r="AN13" s="1146"/>
      <c r="AO13" s="280">
        <v>230534</v>
      </c>
      <c r="AP13" s="280">
        <v>2158</v>
      </c>
      <c r="AQ13" s="281">
        <v>2446</v>
      </c>
      <c r="AR13" s="282">
        <v>-11.8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516</v>
      </c>
      <c r="AL14" s="1145"/>
      <c r="AM14" s="1145"/>
      <c r="AN14" s="1146"/>
      <c r="AO14" s="280">
        <v>271798</v>
      </c>
      <c r="AP14" s="280">
        <v>2544</v>
      </c>
      <c r="AQ14" s="281">
        <v>1539</v>
      </c>
      <c r="AR14" s="282">
        <v>65.3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517</v>
      </c>
      <c r="AL15" s="1148"/>
      <c r="AM15" s="1148"/>
      <c r="AN15" s="1149"/>
      <c r="AO15" s="280">
        <v>-477460</v>
      </c>
      <c r="AP15" s="280">
        <v>-4469</v>
      </c>
      <c r="AQ15" s="281">
        <v>-4027</v>
      </c>
      <c r="AR15" s="282">
        <v>11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8402640</v>
      </c>
      <c r="AP16" s="280">
        <v>78645</v>
      </c>
      <c r="AQ16" s="281">
        <v>72085</v>
      </c>
      <c r="AR16" s="282">
        <v>9.1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522</v>
      </c>
      <c r="AL21" s="1151"/>
      <c r="AM21" s="1151"/>
      <c r="AN21" s="1152"/>
      <c r="AO21" s="293">
        <v>8.31</v>
      </c>
      <c r="AP21" s="294">
        <v>6.79</v>
      </c>
      <c r="AQ21" s="295">
        <v>1.52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523</v>
      </c>
      <c r="AL22" s="1151"/>
      <c r="AM22" s="1151"/>
      <c r="AN22" s="1152"/>
      <c r="AO22" s="298">
        <v>94.4</v>
      </c>
      <c r="AP22" s="299">
        <v>99.5</v>
      </c>
      <c r="AQ22" s="300">
        <v>-5.0999999999999996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524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527</v>
      </c>
      <c r="AL32" s="1159"/>
      <c r="AM32" s="1159"/>
      <c r="AN32" s="1160"/>
      <c r="AO32" s="308">
        <v>4780409</v>
      </c>
      <c r="AP32" s="308">
        <v>44743</v>
      </c>
      <c r="AQ32" s="309">
        <v>37860</v>
      </c>
      <c r="AR32" s="310">
        <v>18.2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528</v>
      </c>
      <c r="AL33" s="1159"/>
      <c r="AM33" s="1159"/>
      <c r="AN33" s="1160"/>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529</v>
      </c>
      <c r="AL34" s="1159"/>
      <c r="AM34" s="1159"/>
      <c r="AN34" s="1160"/>
      <c r="AO34" s="308" t="s">
        <v>514</v>
      </c>
      <c r="AP34" s="308" t="s">
        <v>514</v>
      </c>
      <c r="AQ34" s="309">
        <v>17</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530</v>
      </c>
      <c r="AL35" s="1159"/>
      <c r="AM35" s="1159"/>
      <c r="AN35" s="1160"/>
      <c r="AO35" s="308">
        <v>1427524</v>
      </c>
      <c r="AP35" s="308">
        <v>13361</v>
      </c>
      <c r="AQ35" s="309">
        <v>11532</v>
      </c>
      <c r="AR35" s="310">
        <v>15.9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531</v>
      </c>
      <c r="AL36" s="1159"/>
      <c r="AM36" s="1159"/>
      <c r="AN36" s="1160"/>
      <c r="AO36" s="308" t="s">
        <v>514</v>
      </c>
      <c r="AP36" s="308" t="s">
        <v>514</v>
      </c>
      <c r="AQ36" s="309">
        <v>1356</v>
      </c>
      <c r="AR36" s="310" t="s">
        <v>514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532</v>
      </c>
      <c r="AL37" s="1159"/>
      <c r="AM37" s="1159"/>
      <c r="AN37" s="1160"/>
      <c r="AO37" s="308">
        <v>38037</v>
      </c>
      <c r="AP37" s="308">
        <v>356</v>
      </c>
      <c r="AQ37" s="309">
        <v>431</v>
      </c>
      <c r="AR37" s="310">
        <v>-17.399999999999999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533</v>
      </c>
      <c r="AL38" s="1162"/>
      <c r="AM38" s="1162"/>
      <c r="AN38" s="1163"/>
      <c r="AO38" s="311" t="s">
        <v>514</v>
      </c>
      <c r="AP38" s="311" t="s">
        <v>514</v>
      </c>
      <c r="AQ38" s="312">
        <v>0</v>
      </c>
      <c r="AR38" s="300" t="s">
        <v>514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534</v>
      </c>
      <c r="AL39" s="1162"/>
      <c r="AM39" s="1162"/>
      <c r="AN39" s="1163"/>
      <c r="AO39" s="308">
        <v>-190491</v>
      </c>
      <c r="AP39" s="308">
        <v>-1783</v>
      </c>
      <c r="AQ39" s="309">
        <v>-7223</v>
      </c>
      <c r="AR39" s="310">
        <v>-75.3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535</v>
      </c>
      <c r="AL40" s="1159"/>
      <c r="AM40" s="1159"/>
      <c r="AN40" s="1160"/>
      <c r="AO40" s="308">
        <v>-4381462</v>
      </c>
      <c r="AP40" s="308">
        <v>-41009</v>
      </c>
      <c r="AQ40" s="309">
        <v>-33224</v>
      </c>
      <c r="AR40" s="310">
        <v>23.4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1674017</v>
      </c>
      <c r="AP41" s="308">
        <v>15668</v>
      </c>
      <c r="AQ41" s="309">
        <v>10748</v>
      </c>
      <c r="AR41" s="310">
        <v>45.8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505</v>
      </c>
      <c r="AN49" s="1155" t="s">
        <v>539</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8323359</v>
      </c>
      <c r="AN51" s="330">
        <v>75143</v>
      </c>
      <c r="AO51" s="331">
        <v>-17.2</v>
      </c>
      <c r="AP51" s="332">
        <v>68655</v>
      </c>
      <c r="AQ51" s="333">
        <v>4.0999999999999996</v>
      </c>
      <c r="AR51" s="334">
        <v>-21.3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3917623</v>
      </c>
      <c r="AN52" s="338">
        <v>35368</v>
      </c>
      <c r="AO52" s="339">
        <v>-15</v>
      </c>
      <c r="AP52" s="340">
        <v>32316</v>
      </c>
      <c r="AQ52" s="341">
        <v>-1.4</v>
      </c>
      <c r="AR52" s="342">
        <v>-13.6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8427185</v>
      </c>
      <c r="AN53" s="330">
        <v>76834</v>
      </c>
      <c r="AO53" s="331">
        <v>2.2999999999999998</v>
      </c>
      <c r="AP53" s="332">
        <v>66863</v>
      </c>
      <c r="AQ53" s="333">
        <v>-2.6</v>
      </c>
      <c r="AR53" s="334">
        <v>4.9000000000000004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3913559</v>
      </c>
      <c r="AN54" s="338">
        <v>35681</v>
      </c>
      <c r="AO54" s="339">
        <v>0.9</v>
      </c>
      <c r="AP54" s="340">
        <v>32770</v>
      </c>
      <c r="AQ54" s="341">
        <v>1.4</v>
      </c>
      <c r="AR54" s="342">
        <v>-0.5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11204470</v>
      </c>
      <c r="AN55" s="330">
        <v>102830</v>
      </c>
      <c r="AO55" s="331">
        <v>33.799999999999997</v>
      </c>
      <c r="AP55" s="332">
        <v>72051</v>
      </c>
      <c r="AQ55" s="333">
        <v>7.8</v>
      </c>
      <c r="AR55" s="334">
        <v>26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3261651</v>
      </c>
      <c r="AN56" s="338">
        <v>29934</v>
      </c>
      <c r="AO56" s="339">
        <v>-16.100000000000001</v>
      </c>
      <c r="AP56" s="340">
        <v>34140</v>
      </c>
      <c r="AQ56" s="341">
        <v>4.2</v>
      </c>
      <c r="AR56" s="342">
        <v>-20.3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5486626</v>
      </c>
      <c r="AN57" s="330">
        <v>50790</v>
      </c>
      <c r="AO57" s="331">
        <v>-50.6</v>
      </c>
      <c r="AP57" s="332">
        <v>72756</v>
      </c>
      <c r="AQ57" s="333">
        <v>1</v>
      </c>
      <c r="AR57" s="334">
        <v>-51.6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2279333</v>
      </c>
      <c r="AN58" s="338">
        <v>21100</v>
      </c>
      <c r="AO58" s="339">
        <v>-29.5</v>
      </c>
      <c r="AP58" s="340">
        <v>32117</v>
      </c>
      <c r="AQ58" s="341">
        <v>-5.9</v>
      </c>
      <c r="AR58" s="342">
        <v>-23.6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5161261</v>
      </c>
      <c r="AN59" s="330">
        <v>48307</v>
      </c>
      <c r="AO59" s="331">
        <v>-4.9000000000000004</v>
      </c>
      <c r="AP59" s="332">
        <v>49217</v>
      </c>
      <c r="AQ59" s="333">
        <v>-32.4</v>
      </c>
      <c r="AR59" s="334">
        <v>27.5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1937082</v>
      </c>
      <c r="AN60" s="338">
        <v>18130</v>
      </c>
      <c r="AO60" s="339">
        <v>-14.1</v>
      </c>
      <c r="AP60" s="340">
        <v>27232</v>
      </c>
      <c r="AQ60" s="341">
        <v>-15.2</v>
      </c>
      <c r="AR60" s="342">
        <v>1.1000000000000001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7720580</v>
      </c>
      <c r="AN61" s="345">
        <v>70781</v>
      </c>
      <c r="AO61" s="346">
        <v>-7.3</v>
      </c>
      <c r="AP61" s="347">
        <v>65908</v>
      </c>
      <c r="AQ61" s="348">
        <v>-4.4000000000000004</v>
      </c>
      <c r="AR61" s="334">
        <v>-2.9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3061850</v>
      </c>
      <c r="AN62" s="338">
        <v>28043</v>
      </c>
      <c r="AO62" s="339">
        <v>-14.8</v>
      </c>
      <c r="AP62" s="340">
        <v>31715</v>
      </c>
      <c r="AQ62" s="341">
        <v>-3.4</v>
      </c>
      <c r="AR62" s="342">
        <v>-11.4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l/ZmTy1T40IZ9iugkIev9WMJVDlFAK22unJihW5xrX31ouDt5Le1kAmlMy1KzIQxmZB3I5NycO7pdKVdIAxaw==" saltValue="aQmaU9+iwrfbYvK4fVTv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5"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1" spans="125:125" ht="13.5" hidden="1" customHeight="1" x14ac:dyDescent="0.2">
      <c r="DU121" s="255"/>
    </row>
  </sheetData>
  <sheetProtection algorithmName="SHA-512" hashValue="kXCb/w5A2ijpC0eS++GFsnqxf6Gl46vA/eg9abQWLuhb1ldhAB8MQ0/xmewUquZ3sd3AeN+wgeTVDXCh+aKV4Q==" saltValue="4U2iYtkI6KLMEqv0/PVI3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82"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AgwFf9bZcDW6vh/1iboCrHrOsT4TFS+ge/aUpgn/4iDDzdHbxaWUXIkcubGUsad2zLqryJReEfI1yApJ8X7F4A==" saltValue="M0flMD3564TL+DNlMNoKI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2" zoomScale="55" zoomScaleNormal="55" zoomScaleSheetLayoutView="100" workbookViewId="0">
      <selection activeCell="D50" sqref="D5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67" t="s">
        <v>3</v>
      </c>
      <c r="D47" s="1167"/>
      <c r="E47" s="1168"/>
      <c r="F47" s="11">
        <v>21.76</v>
      </c>
      <c r="G47" s="12">
        <v>18.559999999999999</v>
      </c>
      <c r="H47" s="12">
        <v>18.64</v>
      </c>
      <c r="I47" s="12">
        <v>16.38</v>
      </c>
      <c r="J47" s="13">
        <v>19.170000000000002</v>
      </c>
    </row>
    <row r="48" spans="2:10" ht="57.75" customHeight="1" x14ac:dyDescent="0.2">
      <c r="B48" s="14"/>
      <c r="C48" s="1169" t="s">
        <v>4</v>
      </c>
      <c r="D48" s="1169"/>
      <c r="E48" s="1170"/>
      <c r="F48" s="15">
        <v>7.16</v>
      </c>
      <c r="G48" s="16">
        <v>9.08</v>
      </c>
      <c r="H48" s="16">
        <v>8.7899999999999991</v>
      </c>
      <c r="I48" s="16">
        <v>10.99</v>
      </c>
      <c r="J48" s="17">
        <v>12.9</v>
      </c>
    </row>
    <row r="49" spans="2:10" ht="57.75" customHeight="1" thickBot="1" x14ac:dyDescent="0.25">
      <c r="B49" s="18"/>
      <c r="C49" s="1171" t="s">
        <v>5</v>
      </c>
      <c r="D49" s="1171"/>
      <c r="E49" s="1172"/>
      <c r="F49" s="19" t="s">
        <v>560</v>
      </c>
      <c r="G49" s="20" t="s">
        <v>561</v>
      </c>
      <c r="H49" s="20" t="s">
        <v>562</v>
      </c>
      <c r="I49" s="20">
        <v>0.64</v>
      </c>
      <c r="J49" s="21">
        <v>6.22</v>
      </c>
    </row>
    <row r="50" spans="2:10" ht="13.2" x14ac:dyDescent="0.2"/>
  </sheetData>
  <sheetProtection algorithmName="SHA-512" hashValue="tLmf4ssIsww5jcpKsivCj6aFu6Wy3jls/wDx9gVfdumua8q4oB3s40Vy1xq327BZaW6PX3ihnGcOynTajg24kA==" saltValue="wVGICUM+OEXYpXNxVZJx0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青野 健汰</cp:lastModifiedBy>
  <cp:lastPrinted>2024-03-29T09:55:32Z</cp:lastPrinted>
  <dcterms:created xsi:type="dcterms:W3CDTF">2023-02-20T06:58:46Z</dcterms:created>
  <dcterms:modified xsi:type="dcterms:W3CDTF">2024-03-29T09:55:43Z</dcterms:modified>
  <cp:category/>
</cp:coreProperties>
</file>