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8220" activeTab="0"/>
  </bookViews>
  <sheets>
    <sheet name="推移" sheetId="1" r:id="rId1"/>
  </sheets>
  <definedNames>
    <definedName name="_xlnm.Print_Area" localSheetId="0">'推移'!$B$1:$N$517</definedName>
  </definedNames>
  <calcPr fullCalcOnLoad="1" refMode="R1C1"/>
</workbook>
</file>

<file path=xl/sharedStrings.xml><?xml version="1.0" encoding="utf-8"?>
<sst xmlns="http://schemas.openxmlformats.org/spreadsheetml/2006/main" count="837" uniqueCount="150">
  <si>
    <t>田</t>
  </si>
  <si>
    <t>単位：人</t>
  </si>
  <si>
    <t>　</t>
  </si>
  <si>
    <t>単位：経営体</t>
  </si>
  <si>
    <t>農業経営体</t>
  </si>
  <si>
    <t>林業経営体</t>
  </si>
  <si>
    <t>増減率(%)</t>
  </si>
  <si>
    <t>構成比(%)</t>
  </si>
  <si>
    <t>単位：戸</t>
  </si>
  <si>
    <t>総農家数</t>
  </si>
  <si>
    <t>販売農家</t>
  </si>
  <si>
    <t>自給的農家</t>
  </si>
  <si>
    <t>農家数：戸</t>
  </si>
  <si>
    <t>計</t>
  </si>
  <si>
    <t>法人化している</t>
  </si>
  <si>
    <t>地方公共
団 体
・
財産区</t>
  </si>
  <si>
    <t>小　計</t>
  </si>
  <si>
    <t>各種団体</t>
  </si>
  <si>
    <t>その他
の法人</t>
  </si>
  <si>
    <t>個　 人
経営体</t>
  </si>
  <si>
    <t>-</t>
  </si>
  <si>
    <t>２　農業経営体</t>
  </si>
  <si>
    <t>（１）組織形態別経営体数</t>
  </si>
  <si>
    <t>0.3ha
未満</t>
  </si>
  <si>
    <t>0.5～1.0</t>
  </si>
  <si>
    <t>1.0～1.5</t>
  </si>
  <si>
    <t>1.5～2.0</t>
  </si>
  <si>
    <t>2.0～3.0</t>
  </si>
  <si>
    <t>5.0～10.0</t>
  </si>
  <si>
    <t>経営体数：経営体</t>
  </si>
  <si>
    <t>面　　積：　ａ　</t>
  </si>
  <si>
    <t>経営耕地
の あ る
経営体数</t>
  </si>
  <si>
    <t>経営耕地
総面積</t>
  </si>
  <si>
    <t>田のある
経営体数</t>
  </si>
  <si>
    <t>面　積</t>
  </si>
  <si>
    <t>畑（樹園地を除く）</t>
  </si>
  <si>
    <t>樹 園 地</t>
  </si>
  <si>
    <t>単位：戸</t>
  </si>
  <si>
    <t>単位：戸</t>
  </si>
  <si>
    <t>0.3ha未満</t>
  </si>
  <si>
    <t>0.5 ～ 1.0</t>
  </si>
  <si>
    <t>1.0 ～ 1.5</t>
  </si>
  <si>
    <t>2.0 ～ 3.0</t>
  </si>
  <si>
    <t>経営耕地
総 面 積</t>
  </si>
  <si>
    <t>田</t>
  </si>
  <si>
    <t>田のある
農 家 数</t>
  </si>
  <si>
    <t>樹園地</t>
  </si>
  <si>
    <t>畑のある
農 家 数</t>
  </si>
  <si>
    <t>樹 園 地
の あ る
農 家 数</t>
  </si>
  <si>
    <t>第 １ 種
兼業農家</t>
  </si>
  <si>
    <t>第 ２ 種
兼業農家</t>
  </si>
  <si>
    <t>専業農家</t>
  </si>
  <si>
    <t>兼業農家</t>
  </si>
  <si>
    <t>男女計</t>
  </si>
  <si>
    <t>男</t>
  </si>
  <si>
    <t>女</t>
  </si>
  <si>
    <t>60 ～ 64</t>
  </si>
  <si>
    <t>65 ～ 69</t>
  </si>
  <si>
    <t>（１）保有山林面積規模別経営体数</t>
  </si>
  <si>
    <t>保有山林
な　  し</t>
  </si>
  <si>
    <t>３ha未満</t>
  </si>
  <si>
    <t xml:space="preserve"> ３ 
　  ～ 
   　 ５ha</t>
  </si>
  <si>
    <t xml:space="preserve"> ５ 
 　 ～  
     　10</t>
  </si>
  <si>
    <t xml:space="preserve"> 10 
 　 ～ 
   　　 20</t>
  </si>
  <si>
    <t xml:space="preserve"> 20 
 　  ～ 
   　　 30</t>
  </si>
  <si>
    <t xml:space="preserve"> 30
 　  ～ 
   　　 50</t>
  </si>
  <si>
    <t xml:space="preserve"> 50
  　～
   　　100</t>
  </si>
  <si>
    <t>1.5 ～ 2.0</t>
  </si>
  <si>
    <t>3.0 ～ 5.0</t>
  </si>
  <si>
    <t>男</t>
  </si>
  <si>
    <t>女</t>
  </si>
  <si>
    <t>１　農林業経営体数</t>
  </si>
  <si>
    <t>3.0 ～5.0</t>
  </si>
  <si>
    <t>15～29歳</t>
  </si>
  <si>
    <t>30 ～ 39</t>
  </si>
  <si>
    <t>40 ～ 49</t>
  </si>
  <si>
    <t>50 ～ 59</t>
  </si>
  <si>
    <t>70歳以上</t>
  </si>
  <si>
    <t>100ha
以   上</t>
  </si>
  <si>
    <t>増減数</t>
  </si>
  <si>
    <t>平成2年</t>
  </si>
  <si>
    <t>西条市</t>
  </si>
  <si>
    <t>東予市</t>
  </si>
  <si>
    <t>丹原町</t>
  </si>
  <si>
    <t>小松町</t>
  </si>
  <si>
    <t>7年</t>
  </si>
  <si>
    <t>12年</t>
  </si>
  <si>
    <t>17年</t>
  </si>
  <si>
    <t>　　22年</t>
  </si>
  <si>
    <t>22年</t>
  </si>
  <si>
    <t>農林業
経営体    　 　　　</t>
  </si>
  <si>
    <t>農事組合
法人</t>
  </si>
  <si>
    <t>会   社</t>
  </si>
  <si>
    <t>（１）経営耕地面積規模別農家数</t>
  </si>
  <si>
    <t xml:space="preserve">    7年</t>
  </si>
  <si>
    <t xml:space="preserve">   12年</t>
  </si>
  <si>
    <t xml:space="preserve">   17年</t>
  </si>
  <si>
    <t>　 22年</t>
  </si>
  <si>
    <t>（２）経営耕地の状況</t>
  </si>
  <si>
    <t>（２）経営耕地面積規模別経営体数</t>
  </si>
  <si>
    <t>（３）経営耕地の状況</t>
  </si>
  <si>
    <t>（３）専兼業別農家数</t>
  </si>
  <si>
    <t>面　積：hａ</t>
  </si>
  <si>
    <t>（１）総農家数</t>
  </si>
  <si>
    <t>増減率(%)</t>
  </si>
  <si>
    <t>構成比(%)</t>
  </si>
  <si>
    <t>平成12年</t>
  </si>
  <si>
    <t>区　　分</t>
  </si>
  <si>
    <t>年　　　　齢　　　　階　　　　層　　　　別</t>
  </si>
  <si>
    <t>平成2年 ～  7年</t>
  </si>
  <si>
    <t xml:space="preserve">    7年 ～ 12年</t>
  </si>
  <si>
    <t xml:space="preserve">   12年 ～ 17年</t>
  </si>
  <si>
    <t xml:space="preserve">   17年 ～ 22年</t>
  </si>
  <si>
    <t>平成12年 ～ 17年</t>
  </si>
  <si>
    <t xml:space="preserve">    17年</t>
  </si>
  <si>
    <t xml:space="preserve">    17年 ～ 22年</t>
  </si>
  <si>
    <t xml:space="preserve">法人化
してない </t>
  </si>
  <si>
    <t>３　総農家</t>
  </si>
  <si>
    <t>経営耕地
の あ る
農家数</t>
  </si>
  <si>
    <t>・・・</t>
  </si>
  <si>
    <t>経営耕地
な　　し</t>
  </si>
  <si>
    <t>畑のある
経営体数</t>
  </si>
  <si>
    <t>樹園地
のある
経営体数</t>
  </si>
  <si>
    <t>農林業センサス結果の推移</t>
  </si>
  <si>
    <t>旧西条市</t>
  </si>
  <si>
    <t>旧東予市</t>
  </si>
  <si>
    <t>旧丹原町</t>
  </si>
  <si>
    <t>旧小松町</t>
  </si>
  <si>
    <t>0.3～0.5ha</t>
  </si>
  <si>
    <t>5.0ha以上</t>
  </si>
  <si>
    <t>0.3～0.5ha</t>
  </si>
  <si>
    <t>10.0ha以上</t>
  </si>
  <si>
    <t>　　27年</t>
  </si>
  <si>
    <t>27年</t>
  </si>
  <si>
    <t xml:space="preserve">   22年 ～ 27年</t>
  </si>
  <si>
    <t>　 27年</t>
  </si>
  <si>
    <t xml:space="preserve">    22年 ～ 27年</t>
  </si>
  <si>
    <t>-</t>
  </si>
  <si>
    <t>平成22年</t>
  </si>
  <si>
    <t xml:space="preserve"> 令和2年</t>
  </si>
  <si>
    <t>平成22年 ～ 27年</t>
  </si>
  <si>
    <t>家族経営体
(個人経営体)</t>
  </si>
  <si>
    <t>令和2年</t>
  </si>
  <si>
    <t>27年 ～ 令和2年</t>
  </si>
  <si>
    <t>※令和2年より調査なし</t>
  </si>
  <si>
    <t>（４）年齢別の農業就業人口（自営農業に主として従事した世帯員数）</t>
  </si>
  <si>
    <t>５　販売農家</t>
  </si>
  <si>
    <t>４　林業経営体</t>
  </si>
  <si>
    <t>（４）年齢階層別の農業従事者数（自営農業に従事した世帯員数）</t>
  </si>
  <si>
    <t>（５）年齢階層別の基幹的農業従事者数（仕事が主で、主に自営農業に従事した世帯員数）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</si>
</sst>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\ ###\ ###\ ###\ ###\ ###\ ##0"/>
    <numFmt numFmtId="178" formatCode="#,##0_);[Red]\(#,##0\)"/>
    <numFmt numFmtId="179" formatCode="#,##0.0;&quot;△ &quot;#,##0.0"/>
    <numFmt numFmtId="180" formatCode="#,##0;&quot;△ &quot;#,##0"/>
    <numFmt numFmtId="181" formatCode="#,##0.0_);[Red]\(#,##0.0\)"/>
    <numFmt numFmtId="182" formatCode="0_);[Red]\(0\)"/>
    <numFmt numFmtId="183" formatCode="#,##0.000_);[Red]\(#,##0.000\)"/>
    <numFmt numFmtId="184" formatCode="#,##0.0000_);[Red]\(#,##0.0000\)"/>
    <numFmt numFmtId="185" formatCode="#,##0.00_);[Red]\(#,##0.00\)"/>
    <numFmt numFmtId="186" formatCode="&quot;¥&quot;#,##0_);[Red]\(&quot;¥&quot;#,##0\)"/>
    <numFmt numFmtId="187" formatCode="0.0%"/>
    <numFmt numFmtId="188" formatCode="0.0;&quot;△ &quot;0.0"/>
    <numFmt numFmtId="189" formatCode="0.00;&quot;△ &quot;0.00"/>
    <numFmt numFmtId="190" formatCode="#,##0.0_ "/>
  </numFmts>
  <fonts count="57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F1F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7" fillId="0" borderId="0">
      <alignment vertical="center"/>
      <protection/>
    </xf>
    <xf numFmtId="0" fontId="5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8" fillId="0" borderId="0" xfId="67" applyNumberFormat="1" applyFont="1" applyFill="1" applyAlignment="1">
      <alignment vertical="center"/>
      <protection/>
    </xf>
    <xf numFmtId="0" fontId="8" fillId="0" borderId="0" xfId="0" applyFont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0" borderId="0" xfId="49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8" fillId="0" borderId="0" xfId="68" applyNumberFormat="1" applyFont="1" applyFill="1" applyBorder="1" applyAlignment="1">
      <alignment vertical="center"/>
      <protection/>
    </xf>
    <xf numFmtId="17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NumberFormat="1" applyFont="1" applyFill="1" applyAlignment="1">
      <alignment vertical="center"/>
    </xf>
    <xf numFmtId="176" fontId="8" fillId="0" borderId="0" xfId="71" applyNumberFormat="1" applyFont="1" applyBorder="1" applyAlignment="1">
      <alignment horizontal="right" vertical="center"/>
      <protection/>
    </xf>
    <xf numFmtId="0" fontId="8" fillId="0" borderId="0" xfId="67" applyNumberFormat="1" applyFont="1" applyFill="1" applyBorder="1" applyAlignment="1">
      <alignment vertical="center"/>
      <protection/>
    </xf>
    <xf numFmtId="0" fontId="8" fillId="0" borderId="0" xfId="67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 wrapText="1"/>
    </xf>
    <xf numFmtId="3" fontId="8" fillId="0" borderId="0" xfId="49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67" applyNumberFormat="1" applyFont="1" applyFill="1" applyBorder="1" applyAlignment="1">
      <alignment horizontal="center" vertical="center"/>
      <protection/>
    </xf>
    <xf numFmtId="178" fontId="5" fillId="0" borderId="0" xfId="0" applyNumberFormat="1" applyFont="1" applyAlignment="1">
      <alignment vertical="center"/>
    </xf>
    <xf numFmtId="178" fontId="10" fillId="0" borderId="0" xfId="70" applyNumberFormat="1" applyFont="1" applyAlignment="1">
      <alignment vertical="center"/>
      <protection/>
    </xf>
    <xf numFmtId="178" fontId="11" fillId="0" borderId="0" xfId="70" applyNumberFormat="1" applyFont="1" applyAlignment="1">
      <alignment vertical="center" wrapText="1"/>
      <protection/>
    </xf>
    <xf numFmtId="178" fontId="6" fillId="0" borderId="0" xfId="0" applyNumberFormat="1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0" xfId="67" applyNumberFormat="1" applyFont="1" applyFill="1" applyAlignment="1">
      <alignment vertical="center"/>
      <protection/>
    </xf>
    <xf numFmtId="178" fontId="8" fillId="0" borderId="0" xfId="67" applyNumberFormat="1" applyFont="1" applyFill="1" applyAlignment="1">
      <alignment vertical="center"/>
      <protection/>
    </xf>
    <xf numFmtId="178" fontId="8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Alignment="1">
      <alignment vertical="center"/>
    </xf>
    <xf numFmtId="178" fontId="8" fillId="0" borderId="0" xfId="0" applyNumberFormat="1" applyFont="1" applyAlignment="1">
      <alignment horizontal="right" vertical="center"/>
    </xf>
    <xf numFmtId="178" fontId="8" fillId="0" borderId="0" xfId="0" applyNumberFormat="1" applyFont="1" applyBorder="1" applyAlignment="1">
      <alignment horizontal="distributed" vertical="center"/>
    </xf>
    <xf numFmtId="178" fontId="8" fillId="0" borderId="0" xfId="49" applyNumberFormat="1" applyFont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0" xfId="67" applyNumberFormat="1" applyFont="1" applyFill="1" applyAlignment="1">
      <alignment horizontal="right" vertical="center"/>
      <protection/>
    </xf>
    <xf numFmtId="178" fontId="5" fillId="0" borderId="0" xfId="0" applyNumberFormat="1" applyFont="1" applyFill="1" applyBorder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distributed" vertical="center"/>
    </xf>
    <xf numFmtId="178" fontId="8" fillId="0" borderId="0" xfId="49" applyNumberFormat="1" applyFont="1" applyFill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0" xfId="68" applyNumberFormat="1" applyFont="1" applyFill="1" applyAlignment="1">
      <alignment vertical="center"/>
      <protection/>
    </xf>
    <xf numFmtId="178" fontId="8" fillId="0" borderId="0" xfId="68" applyNumberFormat="1" applyFont="1" applyFill="1" applyBorder="1" applyAlignment="1">
      <alignment horizontal="right" vertical="center"/>
      <protection/>
    </xf>
    <xf numFmtId="178" fontId="8" fillId="0" borderId="0" xfId="68" applyNumberFormat="1" applyFont="1" applyFill="1" applyBorder="1" applyAlignment="1">
      <alignment vertical="center"/>
      <protection/>
    </xf>
    <xf numFmtId="178" fontId="8" fillId="0" borderId="0" xfId="67" applyNumberFormat="1" applyFont="1" applyFill="1" applyBorder="1" applyAlignment="1">
      <alignment horizontal="right" vertical="center"/>
      <protection/>
    </xf>
    <xf numFmtId="178" fontId="8" fillId="0" borderId="0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Alignment="1">
      <alignment horizontal="left" vertical="center" wrapText="1"/>
    </xf>
    <xf numFmtId="178" fontId="5" fillId="0" borderId="0" xfId="0" applyNumberFormat="1" applyFont="1" applyFill="1" applyAlignment="1">
      <alignment horizontal="left" vertical="center"/>
    </xf>
    <xf numFmtId="178" fontId="8" fillId="0" borderId="0" xfId="0" applyNumberFormat="1" applyFont="1" applyBorder="1" applyAlignment="1">
      <alignment horizontal="distributed" vertical="center" wrapText="1"/>
    </xf>
    <xf numFmtId="178" fontId="8" fillId="0" borderId="0" xfId="49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left" vertical="center"/>
    </xf>
    <xf numFmtId="178" fontId="8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/>
    </xf>
    <xf numFmtId="179" fontId="8" fillId="0" borderId="0" xfId="0" applyNumberFormat="1" applyFont="1" applyBorder="1" applyAlignment="1">
      <alignment vertical="center"/>
    </xf>
    <xf numFmtId="178" fontId="8" fillId="33" borderId="11" xfId="0" applyNumberFormat="1" applyFont="1" applyFill="1" applyBorder="1" applyAlignment="1">
      <alignment vertical="center" wrapText="1"/>
    </xf>
    <xf numFmtId="181" fontId="8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Alignment="1">
      <alignment vertical="center"/>
    </xf>
    <xf numFmtId="178" fontId="8" fillId="33" borderId="12" xfId="0" applyNumberFormat="1" applyFont="1" applyFill="1" applyBorder="1" applyAlignment="1">
      <alignment horizontal="distributed" vertical="center" wrapText="1"/>
    </xf>
    <xf numFmtId="178" fontId="8" fillId="33" borderId="10" xfId="0" applyNumberFormat="1" applyFont="1" applyFill="1" applyBorder="1" applyAlignment="1">
      <alignment horizontal="distributed" vertical="center" wrapText="1"/>
    </xf>
    <xf numFmtId="178" fontId="8" fillId="33" borderId="13" xfId="0" applyNumberFormat="1" applyFont="1" applyFill="1" applyBorder="1" applyAlignment="1">
      <alignment horizontal="distributed" vertical="center"/>
    </xf>
    <xf numFmtId="178" fontId="5" fillId="0" borderId="12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9" fontId="8" fillId="0" borderId="1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Alignment="1">
      <alignment vertical="center"/>
    </xf>
    <xf numFmtId="178" fontId="14" fillId="0" borderId="0" xfId="0" applyNumberFormat="1" applyFont="1" applyFill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0" fontId="8" fillId="0" borderId="0" xfId="62" applyNumberFormat="1" applyFont="1" applyFill="1" applyAlignment="1">
      <alignment horizontal="left" vertical="center"/>
      <protection/>
    </xf>
    <xf numFmtId="0" fontId="8" fillId="0" borderId="0" xfId="62" applyNumberFormat="1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shrinkToFit="1"/>
    </xf>
    <xf numFmtId="49" fontId="5" fillId="0" borderId="0" xfId="0" applyNumberFormat="1" applyFont="1" applyFill="1" applyAlignment="1">
      <alignment vertical="center" shrinkToFit="1"/>
    </xf>
    <xf numFmtId="180" fontId="8" fillId="0" borderId="0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Alignment="1">
      <alignment vertical="center" shrinkToFit="1"/>
    </xf>
    <xf numFmtId="180" fontId="8" fillId="0" borderId="10" xfId="0" applyNumberFormat="1" applyFont="1" applyFill="1" applyBorder="1" applyAlignment="1">
      <alignment horizontal="right" vertical="center" shrinkToFit="1"/>
    </xf>
    <xf numFmtId="179" fontId="8" fillId="0" borderId="0" xfId="0" applyNumberFormat="1" applyFont="1" applyFill="1" applyBorder="1" applyAlignment="1">
      <alignment horizontal="right" vertical="center" shrinkToFit="1"/>
    </xf>
    <xf numFmtId="179" fontId="8" fillId="0" borderId="14" xfId="0" applyNumberFormat="1" applyFont="1" applyFill="1" applyBorder="1" applyAlignment="1">
      <alignment horizontal="right" vertical="center" shrinkToFit="1"/>
    </xf>
    <xf numFmtId="179" fontId="8" fillId="0" borderId="15" xfId="0" applyNumberFormat="1" applyFont="1" applyFill="1" applyBorder="1" applyAlignment="1">
      <alignment horizontal="right" vertical="center" shrinkToFit="1"/>
    </xf>
    <xf numFmtId="179" fontId="8" fillId="0" borderId="10" xfId="0" applyNumberFormat="1" applyFont="1" applyFill="1" applyBorder="1" applyAlignment="1">
      <alignment horizontal="right" vertical="center" shrinkToFit="1"/>
    </xf>
    <xf numFmtId="178" fontId="8" fillId="0" borderId="0" xfId="0" applyNumberFormat="1" applyFont="1" applyFill="1" applyBorder="1" applyAlignment="1">
      <alignment horizontal="distributed" vertical="center" shrinkToFit="1"/>
    </xf>
    <xf numFmtId="178" fontId="8" fillId="0" borderId="0" xfId="49" applyNumberFormat="1" applyFont="1" applyFill="1" applyBorder="1" applyAlignment="1">
      <alignment horizontal="right"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Alignment="1">
      <alignment vertical="center" shrinkToFit="1"/>
    </xf>
    <xf numFmtId="178" fontId="8" fillId="0" borderId="0" xfId="0" applyNumberFormat="1" applyFont="1" applyFill="1" applyBorder="1" applyAlignment="1">
      <alignment horizontal="right" vertical="center" shrinkToFit="1"/>
    </xf>
    <xf numFmtId="3" fontId="8" fillId="0" borderId="0" xfId="49" applyNumberFormat="1" applyFont="1" applyBorder="1" applyAlignment="1">
      <alignment horizontal="right" vertical="center" shrinkToFit="1"/>
    </xf>
    <xf numFmtId="3" fontId="8" fillId="0" borderId="0" xfId="49" applyNumberFormat="1" applyFont="1" applyFill="1" applyBorder="1" applyAlignment="1">
      <alignment horizontal="right" vertical="center" shrinkToFit="1"/>
    </xf>
    <xf numFmtId="0" fontId="8" fillId="0" borderId="0" xfId="67" applyNumberFormat="1" applyFont="1" applyFill="1" applyAlignment="1">
      <alignment vertical="center" shrinkToFit="1"/>
      <protection/>
    </xf>
    <xf numFmtId="178" fontId="8" fillId="0" borderId="0" xfId="0" applyNumberFormat="1" applyFont="1" applyBorder="1" applyAlignment="1">
      <alignment horizontal="distributed" vertical="center" shrinkToFit="1"/>
    </xf>
    <xf numFmtId="178" fontId="8" fillId="0" borderId="0" xfId="49" applyNumberFormat="1" applyFont="1" applyBorder="1" applyAlignment="1">
      <alignment horizontal="right" vertical="center" shrinkToFit="1"/>
    </xf>
    <xf numFmtId="179" fontId="8" fillId="0" borderId="0" xfId="0" applyNumberFormat="1" applyFont="1" applyBorder="1" applyAlignment="1">
      <alignment vertical="center" shrinkToFit="1"/>
    </xf>
    <xf numFmtId="179" fontId="8" fillId="0" borderId="10" xfId="0" applyNumberFormat="1" applyFont="1" applyBorder="1" applyAlignment="1">
      <alignment vertical="center" shrinkToFit="1"/>
    </xf>
    <xf numFmtId="178" fontId="8" fillId="0" borderId="0" xfId="49" applyNumberFormat="1" applyFont="1" applyAlignment="1">
      <alignment horizontal="right" vertical="center" shrinkToFit="1"/>
    </xf>
    <xf numFmtId="0" fontId="14" fillId="0" borderId="0" xfId="0" applyFont="1" applyAlignment="1">
      <alignment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shrinkToFit="1"/>
    </xf>
    <xf numFmtId="178" fontId="14" fillId="0" borderId="0" xfId="0" applyNumberFormat="1" applyFont="1" applyAlignment="1">
      <alignment/>
    </xf>
    <xf numFmtId="178" fontId="14" fillId="0" borderId="0" xfId="0" applyNumberFormat="1" applyFont="1" applyFill="1" applyAlignment="1">
      <alignment/>
    </xf>
    <xf numFmtId="178" fontId="14" fillId="0" borderId="0" xfId="0" applyNumberFormat="1" applyFont="1" applyAlignment="1">
      <alignment vertical="center"/>
    </xf>
    <xf numFmtId="178" fontId="14" fillId="0" borderId="0" xfId="0" applyNumberFormat="1" applyFont="1" applyFill="1" applyAlignment="1">
      <alignment vertical="center"/>
    </xf>
    <xf numFmtId="178" fontId="14" fillId="0" borderId="0" xfId="0" applyNumberFormat="1" applyFont="1" applyAlignment="1">
      <alignment horizontal="right" vertical="center"/>
    </xf>
    <xf numFmtId="3" fontId="14" fillId="0" borderId="17" xfId="49" applyNumberFormat="1" applyFont="1" applyBorder="1" applyAlignment="1">
      <alignment horizontal="center" vertical="center"/>
    </xf>
    <xf numFmtId="3" fontId="14" fillId="0" borderId="18" xfId="49" applyNumberFormat="1" applyFont="1" applyBorder="1" applyAlignment="1">
      <alignment horizontal="center" vertical="center"/>
    </xf>
    <xf numFmtId="3" fontId="14" fillId="0" borderId="0" xfId="49" applyNumberFormat="1" applyFont="1" applyBorder="1" applyAlignment="1">
      <alignment horizontal="center" vertical="center"/>
    </xf>
    <xf numFmtId="178" fontId="14" fillId="0" borderId="0" xfId="0" applyNumberFormat="1" applyFont="1" applyFill="1" applyBorder="1" applyAlignment="1">
      <alignment vertical="center"/>
    </xf>
    <xf numFmtId="178" fontId="15" fillId="0" borderId="16" xfId="0" applyNumberFormat="1" applyFont="1" applyFill="1" applyBorder="1" applyAlignment="1">
      <alignment horizontal="center" vertical="center"/>
    </xf>
    <xf numFmtId="178" fontId="14" fillId="0" borderId="17" xfId="0" applyNumberFormat="1" applyFont="1" applyFill="1" applyBorder="1" applyAlignment="1">
      <alignment horizontal="center" vertical="center"/>
    </xf>
    <xf numFmtId="178" fontId="15" fillId="0" borderId="17" xfId="0" applyNumberFormat="1" applyFont="1" applyFill="1" applyBorder="1" applyAlignment="1">
      <alignment horizontal="center" vertical="center"/>
    </xf>
    <xf numFmtId="178" fontId="14" fillId="0" borderId="18" xfId="0" applyNumberFormat="1" applyFont="1" applyFill="1" applyBorder="1" applyAlignment="1">
      <alignment horizontal="center" vertical="center"/>
    </xf>
    <xf numFmtId="3" fontId="14" fillId="0" borderId="17" xfId="49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69" applyNumberFormat="1" applyFont="1" applyFill="1" applyAlignment="1">
      <alignment horizontal="right" vertical="center"/>
      <protection/>
    </xf>
    <xf numFmtId="178" fontId="15" fillId="0" borderId="16" xfId="0" applyNumberFormat="1" applyFont="1" applyFill="1" applyBorder="1" applyAlignment="1">
      <alignment horizontal="center" vertical="center" shrinkToFit="1"/>
    </xf>
    <xf numFmtId="178" fontId="14" fillId="0" borderId="17" xfId="0" applyNumberFormat="1" applyFont="1" applyFill="1" applyBorder="1" applyAlignment="1">
      <alignment horizontal="center" vertical="center" shrinkToFit="1"/>
    </xf>
    <xf numFmtId="178" fontId="15" fillId="0" borderId="17" xfId="0" applyNumberFormat="1" applyFont="1" applyFill="1" applyBorder="1" applyAlignment="1">
      <alignment horizontal="center" vertical="center" shrinkToFit="1"/>
    </xf>
    <xf numFmtId="3" fontId="15" fillId="0" borderId="17" xfId="49" applyNumberFormat="1" applyFont="1" applyBorder="1" applyAlignment="1">
      <alignment horizontal="center" vertical="center" shrinkToFit="1"/>
    </xf>
    <xf numFmtId="178" fontId="14" fillId="0" borderId="18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top"/>
    </xf>
    <xf numFmtId="0" fontId="14" fillId="0" borderId="0" xfId="67" applyNumberFormat="1" applyFont="1" applyFill="1" applyBorder="1" applyAlignment="1">
      <alignment vertical="center"/>
      <protection/>
    </xf>
    <xf numFmtId="3" fontId="15" fillId="0" borderId="0" xfId="49" applyNumberFormat="1" applyFont="1" applyBorder="1" applyAlignment="1">
      <alignment horizontal="center" vertical="center"/>
    </xf>
    <xf numFmtId="3" fontId="14" fillId="0" borderId="17" xfId="49" applyNumberFormat="1" applyFont="1" applyFill="1" applyBorder="1" applyAlignment="1">
      <alignment horizontal="center" vertical="center" shrinkToFit="1"/>
    </xf>
    <xf numFmtId="3" fontId="14" fillId="0" borderId="18" xfId="49" applyNumberFormat="1" applyFont="1" applyFill="1" applyBorder="1" applyAlignment="1">
      <alignment horizontal="center" vertical="center" shrinkToFit="1"/>
    </xf>
    <xf numFmtId="49" fontId="14" fillId="0" borderId="0" xfId="0" applyNumberFormat="1" applyFont="1" applyFill="1" applyAlignment="1">
      <alignment vertical="center"/>
    </xf>
    <xf numFmtId="3" fontId="14" fillId="0" borderId="17" xfId="49" applyNumberFormat="1" applyFont="1" applyBorder="1" applyAlignment="1">
      <alignment horizontal="center" vertical="center" shrinkToFit="1"/>
    </xf>
    <xf numFmtId="178" fontId="8" fillId="0" borderId="0" xfId="0" applyNumberFormat="1" applyFont="1" applyFill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8" fontId="8" fillId="0" borderId="0" xfId="68" applyNumberFormat="1" applyFont="1" applyFill="1" applyBorder="1" applyAlignment="1">
      <alignment horizontal="center" vertical="center"/>
      <protection/>
    </xf>
    <xf numFmtId="180" fontId="8" fillId="0" borderId="19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180" fontId="8" fillId="0" borderId="15" xfId="0" applyNumberFormat="1" applyFont="1" applyFill="1" applyBorder="1" applyAlignment="1">
      <alignment horizontal="right" vertical="center"/>
    </xf>
    <xf numFmtId="180" fontId="13" fillId="0" borderId="0" xfId="0" applyNumberFormat="1" applyFont="1" applyFill="1" applyBorder="1" applyAlignment="1">
      <alignment horizontal="right" vertical="center"/>
    </xf>
    <xf numFmtId="180" fontId="8" fillId="0" borderId="14" xfId="0" applyNumberFormat="1" applyFont="1" applyFill="1" applyBorder="1" applyAlignment="1">
      <alignment horizontal="right" vertical="center"/>
    </xf>
    <xf numFmtId="179" fontId="8" fillId="0" borderId="15" xfId="0" applyNumberFormat="1" applyFont="1" applyBorder="1" applyAlignment="1">
      <alignment vertical="center" shrinkToFit="1"/>
    </xf>
    <xf numFmtId="179" fontId="8" fillId="0" borderId="14" xfId="0" applyNumberFormat="1" applyFont="1" applyBorder="1" applyAlignment="1">
      <alignment vertical="center" shrinkToFit="1"/>
    </xf>
    <xf numFmtId="0" fontId="8" fillId="33" borderId="16" xfId="67" applyNumberFormat="1" applyFont="1" applyFill="1" applyBorder="1" applyAlignment="1">
      <alignment horizontal="center" vertical="center"/>
      <protection/>
    </xf>
    <xf numFmtId="0" fontId="8" fillId="33" borderId="17" xfId="67" applyNumberFormat="1" applyFont="1" applyFill="1" applyBorder="1" applyAlignment="1">
      <alignment horizontal="center" vertical="center"/>
      <protection/>
    </xf>
    <xf numFmtId="0" fontId="8" fillId="33" borderId="18" xfId="67" applyNumberFormat="1" applyFont="1" applyFill="1" applyBorder="1" applyAlignment="1">
      <alignment horizontal="center" vertical="center"/>
      <protection/>
    </xf>
    <xf numFmtId="0" fontId="8" fillId="33" borderId="12" xfId="67" applyNumberFormat="1" applyFont="1" applyFill="1" applyBorder="1" applyAlignment="1">
      <alignment horizontal="center" vertical="center"/>
      <protection/>
    </xf>
    <xf numFmtId="0" fontId="8" fillId="33" borderId="0" xfId="67" applyNumberFormat="1" applyFont="1" applyFill="1" applyBorder="1" applyAlignment="1">
      <alignment horizontal="center" vertical="center"/>
      <protection/>
    </xf>
    <xf numFmtId="178" fontId="12" fillId="0" borderId="0" xfId="0" applyNumberFormat="1" applyFont="1" applyFill="1" applyBorder="1" applyAlignment="1">
      <alignment horizontal="right" vertical="center" shrinkToFit="1"/>
    </xf>
    <xf numFmtId="179" fontId="13" fillId="0" borderId="0" xfId="0" applyNumberFormat="1" applyFont="1" applyFill="1" applyBorder="1" applyAlignment="1">
      <alignment horizontal="right" vertical="center" shrinkToFit="1"/>
    </xf>
    <xf numFmtId="182" fontId="5" fillId="0" borderId="0" xfId="0" applyNumberFormat="1" applyFont="1" applyAlignment="1">
      <alignment vertical="center" shrinkToFit="1"/>
    </xf>
    <xf numFmtId="182" fontId="12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Border="1" applyAlignment="1">
      <alignment vertical="center" shrinkToFit="1"/>
    </xf>
    <xf numFmtId="179" fontId="8" fillId="0" borderId="10" xfId="0" applyNumberFormat="1" applyFont="1" applyFill="1" applyBorder="1" applyAlignment="1">
      <alignment vertical="center" shrinkToFit="1"/>
    </xf>
    <xf numFmtId="182" fontId="8" fillId="0" borderId="0" xfId="0" applyNumberFormat="1" applyFont="1" applyFill="1" applyBorder="1" applyAlignment="1">
      <alignment horizontal="distributed" vertical="center"/>
    </xf>
    <xf numFmtId="182" fontId="8" fillId="0" borderId="0" xfId="0" applyNumberFormat="1" applyFont="1" applyFill="1" applyBorder="1" applyAlignment="1">
      <alignment horizontal="distributed" vertical="center"/>
    </xf>
    <xf numFmtId="178" fontId="14" fillId="0" borderId="0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Border="1" applyAlignment="1">
      <alignment horizontal="distributed" vertical="center" shrinkToFit="1"/>
    </xf>
    <xf numFmtId="184" fontId="14" fillId="0" borderId="0" xfId="0" applyNumberFormat="1" applyFont="1" applyAlignment="1">
      <alignment/>
    </xf>
    <xf numFmtId="183" fontId="5" fillId="0" borderId="0" xfId="0" applyNumberFormat="1" applyFont="1" applyAlignment="1">
      <alignment vertical="center"/>
    </xf>
    <xf numFmtId="183" fontId="5" fillId="0" borderId="0" xfId="0" applyNumberFormat="1" applyFont="1" applyBorder="1" applyAlignment="1">
      <alignment vertical="center"/>
    </xf>
    <xf numFmtId="178" fontId="8" fillId="0" borderId="0" xfId="49" applyNumberFormat="1" applyFont="1" applyFill="1" applyAlignment="1">
      <alignment horizontal="right" vertical="center"/>
    </xf>
    <xf numFmtId="179" fontId="8" fillId="0" borderId="0" xfId="0" applyNumberFormat="1" applyFont="1" applyFill="1" applyBorder="1" applyAlignment="1">
      <alignment vertical="center" shrinkToFit="1"/>
    </xf>
    <xf numFmtId="180" fontId="8" fillId="0" borderId="0" xfId="0" applyNumberFormat="1" applyFont="1" applyBorder="1" applyAlignment="1">
      <alignment vertical="center" shrinkToFit="1"/>
    </xf>
    <xf numFmtId="180" fontId="8" fillId="0" borderId="0" xfId="0" applyNumberFormat="1" applyFont="1" applyBorder="1" applyAlignment="1">
      <alignment vertical="center"/>
    </xf>
    <xf numFmtId="180" fontId="8" fillId="0" borderId="15" xfId="0" applyNumberFormat="1" applyFont="1" applyBorder="1" applyAlignment="1">
      <alignment vertical="center" shrinkToFit="1"/>
    </xf>
    <xf numFmtId="49" fontId="5" fillId="0" borderId="0" xfId="0" applyNumberFormat="1" applyFont="1" applyBorder="1" applyAlignment="1">
      <alignment vertical="center" shrinkToFit="1"/>
    </xf>
    <xf numFmtId="180" fontId="8" fillId="0" borderId="14" xfId="0" applyNumberFormat="1" applyFont="1" applyFill="1" applyBorder="1" applyAlignment="1">
      <alignment horizontal="right" vertical="center" shrinkToFit="1"/>
    </xf>
    <xf numFmtId="3" fontId="8" fillId="0" borderId="10" xfId="49" applyNumberFormat="1" applyFont="1" applyBorder="1" applyAlignment="1">
      <alignment horizontal="right" vertical="center" shrinkToFit="1"/>
    </xf>
    <xf numFmtId="185" fontId="5" fillId="0" borderId="0" xfId="0" applyNumberFormat="1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179" fontId="8" fillId="0" borderId="12" xfId="0" applyNumberFormat="1" applyFont="1" applyFill="1" applyBorder="1" applyAlignment="1">
      <alignment horizontal="right" vertical="center"/>
    </xf>
    <xf numFmtId="178" fontId="8" fillId="0" borderId="12" xfId="0" applyNumberFormat="1" applyFont="1" applyFill="1" applyBorder="1" applyAlignment="1">
      <alignment horizontal="right" vertical="center"/>
    </xf>
    <xf numFmtId="180" fontId="8" fillId="0" borderId="14" xfId="0" applyNumberFormat="1" applyFont="1" applyBorder="1" applyAlignment="1">
      <alignment vertical="center" shrinkToFit="1"/>
    </xf>
    <xf numFmtId="180" fontId="8" fillId="0" borderId="10" xfId="0" applyNumberFormat="1" applyFont="1" applyBorder="1" applyAlignment="1">
      <alignment vertical="center" shrinkToFit="1"/>
    </xf>
    <xf numFmtId="0" fontId="8" fillId="0" borderId="0" xfId="67" applyNumberFormat="1" applyFont="1" applyFill="1" applyBorder="1" applyAlignment="1">
      <alignment horizontal="center" vertical="center" wrapText="1"/>
      <protection/>
    </xf>
    <xf numFmtId="180" fontId="8" fillId="0" borderId="19" xfId="0" applyNumberFormat="1" applyFont="1" applyBorder="1" applyAlignment="1">
      <alignment vertical="center" shrinkToFit="1"/>
    </xf>
    <xf numFmtId="180" fontId="8" fillId="0" borderId="12" xfId="0" applyNumberFormat="1" applyFont="1" applyBorder="1" applyAlignment="1">
      <alignment vertical="center" shrinkToFit="1"/>
    </xf>
    <xf numFmtId="179" fontId="8" fillId="0" borderId="12" xfId="0" applyNumberFormat="1" applyFont="1" applyBorder="1" applyAlignment="1">
      <alignment vertical="center" shrinkToFit="1"/>
    </xf>
    <xf numFmtId="179" fontId="8" fillId="0" borderId="12" xfId="0" applyNumberFormat="1" applyFont="1" applyBorder="1" applyAlignment="1">
      <alignment horizontal="right" vertical="center" shrinkToFit="1"/>
    </xf>
    <xf numFmtId="180" fontId="8" fillId="0" borderId="0" xfId="49" applyNumberFormat="1" applyFont="1" applyAlignment="1">
      <alignment horizontal="right" vertical="center"/>
    </xf>
    <xf numFmtId="187" fontId="8" fillId="0" borderId="0" xfId="42" applyNumberFormat="1" applyFont="1" applyAlignment="1">
      <alignment horizontal="right" vertical="center"/>
    </xf>
    <xf numFmtId="188" fontId="8" fillId="0" borderId="14" xfId="42" applyNumberFormat="1" applyFont="1" applyBorder="1" applyAlignment="1">
      <alignment horizontal="right" vertical="center"/>
    </xf>
    <xf numFmtId="188" fontId="8" fillId="0" borderId="0" xfId="42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80" fontId="8" fillId="0" borderId="0" xfId="49" applyNumberFormat="1" applyFont="1" applyBorder="1" applyAlignment="1">
      <alignment horizontal="right" vertical="center"/>
    </xf>
    <xf numFmtId="38" fontId="0" fillId="0" borderId="0" xfId="49" applyFont="1" applyAlignment="1">
      <alignment/>
    </xf>
    <xf numFmtId="3" fontId="56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179" fontId="8" fillId="0" borderId="10" xfId="0" applyNumberFormat="1" applyFont="1" applyFill="1" applyBorder="1" applyAlignment="1">
      <alignment horizontal="right" vertical="center"/>
    </xf>
    <xf numFmtId="178" fontId="8" fillId="33" borderId="20" xfId="0" applyNumberFormat="1" applyFont="1" applyFill="1" applyBorder="1" applyAlignment="1">
      <alignment horizontal="distributed" vertical="center"/>
    </xf>
    <xf numFmtId="178" fontId="8" fillId="33" borderId="21" xfId="0" applyNumberFormat="1" applyFont="1" applyFill="1" applyBorder="1" applyAlignment="1">
      <alignment horizontal="distributed" vertical="center"/>
    </xf>
    <xf numFmtId="0" fontId="8" fillId="33" borderId="22" xfId="67" applyNumberFormat="1" applyFont="1" applyFill="1" applyBorder="1" applyAlignment="1">
      <alignment horizontal="center" vertical="center"/>
      <protection/>
    </xf>
    <xf numFmtId="0" fontId="8" fillId="33" borderId="20" xfId="67" applyNumberFormat="1" applyFont="1" applyFill="1" applyBorder="1" applyAlignment="1">
      <alignment horizontal="center" vertical="center"/>
      <protection/>
    </xf>
    <xf numFmtId="0" fontId="8" fillId="33" borderId="21" xfId="67" applyNumberFormat="1" applyFont="1" applyFill="1" applyBorder="1" applyAlignment="1">
      <alignment horizontal="center" vertical="center"/>
      <protection/>
    </xf>
    <xf numFmtId="178" fontId="8" fillId="33" borderId="19" xfId="0" applyNumberFormat="1" applyFont="1" applyFill="1" applyBorder="1" applyAlignment="1">
      <alignment horizontal="distributed" vertical="center"/>
    </xf>
    <xf numFmtId="178" fontId="8" fillId="33" borderId="12" xfId="0" applyNumberFormat="1" applyFont="1" applyFill="1" applyBorder="1" applyAlignment="1">
      <alignment horizontal="distributed" vertical="center"/>
    </xf>
    <xf numFmtId="178" fontId="8" fillId="33" borderId="17" xfId="0" applyNumberFormat="1" applyFont="1" applyFill="1" applyBorder="1" applyAlignment="1">
      <alignment horizontal="distributed" vertical="center"/>
    </xf>
    <xf numFmtId="178" fontId="8" fillId="33" borderId="18" xfId="0" applyNumberFormat="1" applyFont="1" applyFill="1" applyBorder="1" applyAlignment="1">
      <alignment horizontal="distributed" vertical="center"/>
    </xf>
    <xf numFmtId="178" fontId="8" fillId="33" borderId="11" xfId="0" applyNumberFormat="1" applyFont="1" applyFill="1" applyBorder="1" applyAlignment="1">
      <alignment horizontal="distributed" vertical="center"/>
    </xf>
    <xf numFmtId="178" fontId="8" fillId="33" borderId="16" xfId="0" applyNumberFormat="1" applyFont="1" applyFill="1" applyBorder="1" applyAlignment="1">
      <alignment horizontal="distributed" vertical="center"/>
    </xf>
    <xf numFmtId="178" fontId="14" fillId="33" borderId="13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distributed" vertical="center" wrapText="1"/>
    </xf>
    <xf numFmtId="3" fontId="8" fillId="33" borderId="0" xfId="0" applyNumberFormat="1" applyFont="1" applyFill="1" applyBorder="1" applyAlignment="1">
      <alignment horizontal="distributed" vertical="center" wrapText="1"/>
    </xf>
    <xf numFmtId="3" fontId="8" fillId="33" borderId="10" xfId="0" applyNumberFormat="1" applyFont="1" applyFill="1" applyBorder="1" applyAlignment="1">
      <alignment horizontal="distributed" vertical="center" wrapText="1"/>
    </xf>
    <xf numFmtId="178" fontId="8" fillId="33" borderId="19" xfId="0" applyNumberFormat="1" applyFont="1" applyFill="1" applyBorder="1" applyAlignment="1">
      <alignment horizontal="distributed" vertical="center" wrapText="1"/>
    </xf>
    <xf numFmtId="178" fontId="8" fillId="33" borderId="14" xfId="0" applyNumberFormat="1" applyFont="1" applyFill="1" applyBorder="1" applyAlignment="1">
      <alignment horizontal="distributed" vertical="center" wrapText="1"/>
    </xf>
    <xf numFmtId="178" fontId="8" fillId="33" borderId="15" xfId="0" applyNumberFormat="1" applyFont="1" applyFill="1" applyBorder="1" applyAlignment="1">
      <alignment horizontal="distributed" vertical="center" wrapText="1"/>
    </xf>
    <xf numFmtId="178" fontId="8" fillId="33" borderId="22" xfId="0" applyNumberFormat="1" applyFont="1" applyFill="1" applyBorder="1" applyAlignment="1">
      <alignment horizontal="distributed" vertical="center" wrapText="1"/>
    </xf>
    <xf numFmtId="178" fontId="8" fillId="33" borderId="20" xfId="0" applyNumberFormat="1" applyFont="1" applyFill="1" applyBorder="1" applyAlignment="1">
      <alignment horizontal="distributed" vertical="center" wrapText="1"/>
    </xf>
    <xf numFmtId="178" fontId="8" fillId="33" borderId="21" xfId="0" applyNumberFormat="1" applyFont="1" applyFill="1" applyBorder="1" applyAlignment="1">
      <alignment horizontal="distributed" vertical="center" wrapText="1"/>
    </xf>
    <xf numFmtId="178" fontId="8" fillId="33" borderId="16" xfId="0" applyNumberFormat="1" applyFont="1" applyFill="1" applyBorder="1" applyAlignment="1">
      <alignment horizontal="distributed" vertical="center"/>
    </xf>
    <xf numFmtId="178" fontId="8" fillId="33" borderId="17" xfId="0" applyNumberFormat="1" applyFont="1" applyFill="1" applyBorder="1" applyAlignment="1">
      <alignment horizontal="distributed" vertical="center"/>
    </xf>
    <xf numFmtId="178" fontId="8" fillId="33" borderId="18" xfId="0" applyNumberFormat="1" applyFont="1" applyFill="1" applyBorder="1" applyAlignment="1">
      <alignment horizontal="distributed" vertical="center"/>
    </xf>
    <xf numFmtId="0" fontId="8" fillId="33" borderId="22" xfId="67" applyNumberFormat="1" applyFont="1" applyFill="1" applyBorder="1" applyAlignment="1">
      <alignment horizontal="center" vertical="center" wrapText="1"/>
      <protection/>
    </xf>
    <xf numFmtId="0" fontId="8" fillId="33" borderId="20" xfId="67" applyNumberFormat="1" applyFont="1" applyFill="1" applyBorder="1" applyAlignment="1">
      <alignment horizontal="center" vertical="center" wrapText="1"/>
      <protection/>
    </xf>
    <xf numFmtId="0" fontId="8" fillId="33" borderId="21" xfId="67" applyNumberFormat="1" applyFont="1" applyFill="1" applyBorder="1" applyAlignment="1">
      <alignment horizontal="center" vertical="center" wrapText="1"/>
      <protection/>
    </xf>
    <xf numFmtId="178" fontId="8" fillId="33" borderId="20" xfId="0" applyNumberFormat="1" applyFont="1" applyFill="1" applyBorder="1" applyAlignment="1">
      <alignment horizontal="distributed" vertical="center"/>
    </xf>
    <xf numFmtId="178" fontId="8" fillId="33" borderId="21" xfId="0" applyNumberFormat="1" applyFont="1" applyFill="1" applyBorder="1" applyAlignment="1">
      <alignment horizontal="distributed" vertical="center"/>
    </xf>
    <xf numFmtId="178" fontId="8" fillId="33" borderId="20" xfId="0" applyNumberFormat="1" applyFont="1" applyFill="1" applyBorder="1" applyAlignment="1">
      <alignment vertical="center"/>
    </xf>
    <xf numFmtId="178" fontId="8" fillId="33" borderId="21" xfId="0" applyNumberFormat="1" applyFont="1" applyFill="1" applyBorder="1" applyAlignment="1">
      <alignment vertical="center"/>
    </xf>
    <xf numFmtId="178" fontId="8" fillId="33" borderId="22" xfId="0" applyNumberFormat="1" applyFont="1" applyFill="1" applyBorder="1" applyAlignment="1">
      <alignment horizontal="distributed" vertical="center"/>
    </xf>
    <xf numFmtId="178" fontId="8" fillId="33" borderId="23" xfId="0" applyNumberFormat="1" applyFont="1" applyFill="1" applyBorder="1" applyAlignment="1">
      <alignment horizontal="center" vertical="center"/>
    </xf>
    <xf numFmtId="178" fontId="8" fillId="33" borderId="11" xfId="0" applyNumberFormat="1" applyFont="1" applyFill="1" applyBorder="1" applyAlignment="1">
      <alignment horizontal="center" vertical="center"/>
    </xf>
    <xf numFmtId="178" fontId="8" fillId="33" borderId="13" xfId="0" applyNumberFormat="1" applyFont="1" applyFill="1" applyBorder="1" applyAlignment="1">
      <alignment horizontal="center" vertical="center"/>
    </xf>
    <xf numFmtId="178" fontId="8" fillId="33" borderId="14" xfId="0" applyNumberFormat="1" applyFont="1" applyFill="1" applyBorder="1" applyAlignment="1">
      <alignment horizontal="distributed" vertical="center"/>
    </xf>
    <xf numFmtId="178" fontId="8" fillId="33" borderId="15" xfId="0" applyNumberFormat="1" applyFont="1" applyFill="1" applyBorder="1" applyAlignment="1">
      <alignment horizontal="distributed" vertical="center"/>
    </xf>
    <xf numFmtId="178" fontId="8" fillId="33" borderId="19" xfId="0" applyNumberFormat="1" applyFont="1" applyFill="1" applyBorder="1" applyAlignment="1">
      <alignment horizontal="center" vertical="center"/>
    </xf>
    <xf numFmtId="178" fontId="8" fillId="33" borderId="14" xfId="0" applyNumberFormat="1" applyFont="1" applyFill="1" applyBorder="1" applyAlignment="1">
      <alignment horizontal="center" vertical="center"/>
    </xf>
    <xf numFmtId="178" fontId="8" fillId="33" borderId="15" xfId="0" applyNumberFormat="1" applyFont="1" applyFill="1" applyBorder="1" applyAlignment="1">
      <alignment horizontal="center" vertical="center"/>
    </xf>
    <xf numFmtId="178" fontId="8" fillId="33" borderId="19" xfId="0" applyNumberFormat="1" applyFont="1" applyFill="1" applyBorder="1" applyAlignment="1">
      <alignment horizontal="distributed" vertical="center"/>
    </xf>
    <xf numFmtId="178" fontId="8" fillId="33" borderId="16" xfId="62" applyNumberFormat="1" applyFont="1" applyFill="1" applyBorder="1" applyAlignment="1">
      <alignment horizontal="center" vertical="center"/>
      <protection/>
    </xf>
    <xf numFmtId="178" fontId="8" fillId="33" borderId="17" xfId="62" applyNumberFormat="1" applyFont="1" applyFill="1" applyBorder="1" applyAlignment="1">
      <alignment horizontal="center" vertical="center"/>
      <protection/>
    </xf>
    <xf numFmtId="178" fontId="8" fillId="33" borderId="18" xfId="62" applyNumberFormat="1" applyFont="1" applyFill="1" applyBorder="1" applyAlignment="1">
      <alignment horizontal="center" vertical="center"/>
      <protection/>
    </xf>
    <xf numFmtId="178" fontId="8" fillId="33" borderId="19" xfId="62" applyNumberFormat="1" applyFont="1" applyFill="1" applyBorder="1" applyAlignment="1">
      <alignment horizontal="center" vertical="center" wrapText="1"/>
      <protection/>
    </xf>
    <xf numFmtId="178" fontId="8" fillId="33" borderId="20" xfId="62" applyNumberFormat="1" applyFont="1" applyFill="1" applyBorder="1" applyAlignment="1">
      <alignment horizontal="center" vertical="center" wrapText="1"/>
      <protection/>
    </xf>
    <xf numFmtId="178" fontId="8" fillId="33" borderId="21" xfId="62" applyNumberFormat="1" applyFont="1" applyFill="1" applyBorder="1" applyAlignment="1">
      <alignment horizontal="center" vertical="center" wrapText="1"/>
      <protection/>
    </xf>
    <xf numFmtId="178" fontId="8" fillId="33" borderId="14" xfId="62" applyNumberFormat="1" applyFont="1" applyFill="1" applyBorder="1" applyAlignment="1">
      <alignment horizontal="center" vertical="center" wrapText="1"/>
      <protection/>
    </xf>
    <xf numFmtId="178" fontId="8" fillId="33" borderId="15" xfId="62" applyNumberFormat="1" applyFont="1" applyFill="1" applyBorder="1" applyAlignment="1">
      <alignment horizontal="center" vertical="center" wrapText="1"/>
      <protection/>
    </xf>
    <xf numFmtId="178" fontId="8" fillId="33" borderId="16" xfId="67" applyNumberFormat="1" applyFont="1" applyFill="1" applyBorder="1" applyAlignment="1">
      <alignment horizontal="center" vertical="center" wrapText="1"/>
      <protection/>
    </xf>
    <xf numFmtId="178" fontId="8" fillId="33" borderId="17" xfId="67" applyNumberFormat="1" applyFont="1" applyFill="1" applyBorder="1" applyAlignment="1">
      <alignment horizontal="center" vertical="center" wrapText="1"/>
      <protection/>
    </xf>
    <xf numFmtId="178" fontId="8" fillId="33" borderId="18" xfId="67" applyNumberFormat="1" applyFont="1" applyFill="1" applyBorder="1" applyAlignment="1">
      <alignment horizontal="center" vertical="center" wrapText="1"/>
      <protection/>
    </xf>
    <xf numFmtId="178" fontId="8" fillId="33" borderId="16" xfId="0" applyNumberFormat="1" applyFont="1" applyFill="1" applyBorder="1" applyAlignment="1">
      <alignment horizontal="distributed" vertical="center" wrapText="1"/>
    </xf>
    <xf numFmtId="178" fontId="8" fillId="33" borderId="17" xfId="0" applyNumberFormat="1" applyFont="1" applyFill="1" applyBorder="1" applyAlignment="1">
      <alignment horizontal="distributed" vertical="center" wrapText="1"/>
    </xf>
    <xf numFmtId="178" fontId="8" fillId="33" borderId="18" xfId="0" applyNumberFormat="1" applyFont="1" applyFill="1" applyBorder="1" applyAlignment="1">
      <alignment horizontal="distributed" vertical="center" wrapText="1"/>
    </xf>
    <xf numFmtId="178" fontId="8" fillId="33" borderId="24" xfId="0" applyNumberFormat="1" applyFont="1" applyFill="1" applyBorder="1" applyAlignment="1">
      <alignment horizontal="center" vertical="center"/>
    </xf>
    <xf numFmtId="178" fontId="8" fillId="33" borderId="11" xfId="0" applyNumberFormat="1" applyFont="1" applyFill="1" applyBorder="1" applyAlignment="1">
      <alignment horizontal="distributed" vertical="center"/>
    </xf>
    <xf numFmtId="0" fontId="8" fillId="33" borderId="16" xfId="0" applyNumberFormat="1" applyFont="1" applyFill="1" applyBorder="1" applyAlignment="1">
      <alignment horizontal="distributed" vertical="center" wrapText="1"/>
    </xf>
    <xf numFmtId="0" fontId="8" fillId="33" borderId="17" xfId="0" applyNumberFormat="1" applyFont="1" applyFill="1" applyBorder="1" applyAlignment="1">
      <alignment horizontal="distributed" vertical="center" wrapText="1"/>
    </xf>
    <xf numFmtId="0" fontId="8" fillId="33" borderId="18" xfId="0" applyNumberFormat="1" applyFont="1" applyFill="1" applyBorder="1" applyAlignment="1">
      <alignment horizontal="distributed" vertical="center" wrapText="1"/>
    </xf>
    <xf numFmtId="0" fontId="8" fillId="33" borderId="23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3" fontId="8" fillId="33" borderId="23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distributed" vertical="center" wrapText="1"/>
    </xf>
    <xf numFmtId="0" fontId="8" fillId="33" borderId="20" xfId="0" applyNumberFormat="1" applyFont="1" applyFill="1" applyBorder="1" applyAlignment="1">
      <alignment horizontal="distributed" vertical="center" wrapText="1"/>
    </xf>
    <xf numFmtId="0" fontId="8" fillId="33" borderId="21" xfId="0" applyNumberFormat="1" applyFont="1" applyFill="1" applyBorder="1" applyAlignment="1">
      <alignment horizontal="distributed" vertical="center" wrapText="1"/>
    </xf>
    <xf numFmtId="0" fontId="8" fillId="33" borderId="19" xfId="0" applyNumberFormat="1" applyFont="1" applyFill="1" applyBorder="1" applyAlignment="1">
      <alignment horizontal="distributed" vertical="center"/>
    </xf>
    <xf numFmtId="0" fontId="8" fillId="33" borderId="14" xfId="0" applyNumberFormat="1" applyFont="1" applyFill="1" applyBorder="1" applyAlignment="1">
      <alignment horizontal="distributed" vertical="center"/>
    </xf>
    <xf numFmtId="0" fontId="8" fillId="33" borderId="15" xfId="0" applyNumberFormat="1" applyFont="1" applyFill="1" applyBorder="1" applyAlignment="1">
      <alignment horizontal="distributed" vertical="center"/>
    </xf>
    <xf numFmtId="178" fontId="8" fillId="33" borderId="20" xfId="0" applyNumberFormat="1" applyFont="1" applyFill="1" applyBorder="1" applyAlignment="1">
      <alignment horizontal="center" vertical="center" wrapText="1"/>
    </xf>
    <xf numFmtId="178" fontId="8" fillId="33" borderId="21" xfId="0" applyNumberFormat="1" applyFont="1" applyFill="1" applyBorder="1" applyAlignment="1">
      <alignment horizontal="center" vertical="center" wrapText="1"/>
    </xf>
    <xf numFmtId="178" fontId="8" fillId="33" borderId="19" xfId="0" applyNumberFormat="1" applyFont="1" applyFill="1" applyBorder="1" applyAlignment="1">
      <alignment horizontal="center" vertical="center" wrapText="1"/>
    </xf>
    <xf numFmtId="178" fontId="8" fillId="33" borderId="14" xfId="0" applyNumberFormat="1" applyFont="1" applyFill="1" applyBorder="1" applyAlignment="1">
      <alignment horizontal="center" vertical="center" wrapText="1"/>
    </xf>
    <xf numFmtId="178" fontId="8" fillId="33" borderId="15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distributed" vertical="center"/>
    </xf>
    <xf numFmtId="0" fontId="8" fillId="33" borderId="11" xfId="0" applyNumberFormat="1" applyFont="1" applyFill="1" applyBorder="1" applyAlignment="1">
      <alignment horizontal="distributed" vertical="center"/>
    </xf>
    <xf numFmtId="0" fontId="8" fillId="0" borderId="0" xfId="67" applyNumberFormat="1" applyFont="1" applyFill="1" applyBorder="1" applyAlignment="1">
      <alignment horizontal="center" vertical="center" wrapText="1"/>
      <protection/>
    </xf>
    <xf numFmtId="0" fontId="8" fillId="33" borderId="22" xfId="67" applyNumberFormat="1" applyFont="1" applyFill="1" applyBorder="1" applyAlignment="1">
      <alignment horizontal="center" vertical="center"/>
      <protection/>
    </xf>
    <xf numFmtId="0" fontId="8" fillId="33" borderId="20" xfId="67" applyNumberFormat="1" applyFont="1" applyFill="1" applyBorder="1" applyAlignment="1">
      <alignment horizontal="center" vertical="center"/>
      <protection/>
    </xf>
    <xf numFmtId="0" fontId="8" fillId="33" borderId="21" xfId="67" applyNumberFormat="1" applyFont="1" applyFill="1" applyBorder="1" applyAlignment="1">
      <alignment horizontal="center" vertical="center"/>
      <protection/>
    </xf>
    <xf numFmtId="0" fontId="14" fillId="33" borderId="20" xfId="0" applyFont="1" applyFill="1" applyBorder="1" applyAlignment="1">
      <alignment/>
    </xf>
    <xf numFmtId="0" fontId="14" fillId="33" borderId="21" xfId="0" applyFont="1" applyFill="1" applyBorder="1" applyAlignment="1">
      <alignment/>
    </xf>
    <xf numFmtId="178" fontId="8" fillId="33" borderId="12" xfId="0" applyNumberFormat="1" applyFont="1" applyFill="1" applyBorder="1" applyAlignment="1">
      <alignment horizontal="distributed" vertical="center"/>
    </xf>
    <xf numFmtId="178" fontId="8" fillId="33" borderId="16" xfId="0" applyNumberFormat="1" applyFont="1" applyFill="1" applyBorder="1" applyAlignment="1">
      <alignment horizontal="center" vertical="center"/>
    </xf>
    <xf numFmtId="178" fontId="8" fillId="33" borderId="17" xfId="0" applyNumberFormat="1" applyFont="1" applyFill="1" applyBorder="1" applyAlignment="1">
      <alignment horizontal="center" vertical="center"/>
    </xf>
    <xf numFmtId="178" fontId="8" fillId="33" borderId="18" xfId="0" applyNumberFormat="1" applyFont="1" applyFill="1" applyBorder="1" applyAlignment="1">
      <alignment horizontal="center" vertical="center"/>
    </xf>
    <xf numFmtId="178" fontId="8" fillId="33" borderId="22" xfId="0" applyNumberFormat="1" applyFont="1" applyFill="1" applyBorder="1" applyAlignment="1">
      <alignment horizontal="center" vertical="center" wrapText="1"/>
    </xf>
    <xf numFmtId="178" fontId="8" fillId="33" borderId="20" xfId="0" applyNumberFormat="1" applyFont="1" applyFill="1" applyBorder="1" applyAlignment="1">
      <alignment horizontal="center" vertical="center" wrapText="1"/>
    </xf>
    <xf numFmtId="178" fontId="8" fillId="33" borderId="21" xfId="0" applyNumberFormat="1" applyFont="1" applyFill="1" applyBorder="1" applyAlignment="1">
      <alignment horizontal="center" vertical="center" wrapText="1"/>
    </xf>
    <xf numFmtId="178" fontId="8" fillId="33" borderId="22" xfId="0" applyNumberFormat="1" applyFont="1" applyFill="1" applyBorder="1" applyAlignment="1">
      <alignment horizontal="center" vertical="center"/>
    </xf>
    <xf numFmtId="178" fontId="8" fillId="33" borderId="20" xfId="0" applyNumberFormat="1" applyFont="1" applyFill="1" applyBorder="1" applyAlignment="1">
      <alignment horizontal="center" vertical="center"/>
    </xf>
    <xf numFmtId="178" fontId="8" fillId="33" borderId="21" xfId="0" applyNumberFormat="1" applyFont="1" applyFill="1" applyBorder="1" applyAlignment="1">
      <alignment horizontal="center" vertical="center"/>
    </xf>
    <xf numFmtId="178" fontId="8" fillId="33" borderId="22" xfId="0" applyNumberFormat="1" applyFont="1" applyFill="1" applyBorder="1" applyAlignment="1">
      <alignment horizontal="left" vertical="center" wrapText="1"/>
    </xf>
    <xf numFmtId="178" fontId="8" fillId="33" borderId="20" xfId="0" applyNumberFormat="1" applyFont="1" applyFill="1" applyBorder="1" applyAlignment="1">
      <alignment horizontal="left" vertical="center" wrapText="1"/>
    </xf>
    <xf numFmtId="178" fontId="8" fillId="33" borderId="21" xfId="0" applyNumberFormat="1" applyFont="1" applyFill="1" applyBorder="1" applyAlignment="1">
      <alignment horizontal="left" vertical="center" wrapText="1"/>
    </xf>
    <xf numFmtId="0" fontId="8" fillId="33" borderId="22" xfId="0" applyNumberFormat="1" applyFont="1" applyFill="1" applyBorder="1" applyAlignment="1">
      <alignment horizontal="distributed" vertical="center"/>
    </xf>
    <xf numFmtId="0" fontId="8" fillId="33" borderId="20" xfId="0" applyNumberFormat="1" applyFont="1" applyFill="1" applyBorder="1" applyAlignment="1">
      <alignment horizontal="distributed" vertical="center"/>
    </xf>
    <xf numFmtId="0" fontId="8" fillId="33" borderId="21" xfId="0" applyNumberFormat="1" applyFont="1" applyFill="1" applyBorder="1" applyAlignment="1">
      <alignment horizontal="distributed" vertical="center"/>
    </xf>
    <xf numFmtId="178" fontId="8" fillId="33" borderId="20" xfId="0" applyNumberFormat="1" applyFont="1" applyFill="1" applyBorder="1" applyAlignment="1">
      <alignment horizontal="left" vertical="center"/>
    </xf>
    <xf numFmtId="178" fontId="8" fillId="33" borderId="21" xfId="0" applyNumberFormat="1" applyFont="1" applyFill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188" fontId="8" fillId="0" borderId="15" xfId="42" applyNumberFormat="1" applyFont="1" applyBorder="1" applyAlignment="1">
      <alignment horizontal="right" vertical="center"/>
    </xf>
    <xf numFmtId="188" fontId="8" fillId="0" borderId="10" xfId="42" applyNumberFormat="1" applyFont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178" fontId="8" fillId="0" borderId="0" xfId="0" applyNumberFormat="1" applyFont="1" applyAlignment="1">
      <alignment horizontal="lef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right" vertical="center"/>
    </xf>
    <xf numFmtId="180" fontId="8" fillId="0" borderId="15" xfId="49" applyNumberFormat="1" applyFont="1" applyBorder="1" applyAlignment="1">
      <alignment horizontal="right" vertical="center"/>
    </xf>
    <xf numFmtId="180" fontId="8" fillId="0" borderId="10" xfId="49" applyNumberFormat="1" applyFont="1" applyBorder="1" applyAlignment="1">
      <alignment horizontal="right" vertical="center"/>
    </xf>
    <xf numFmtId="179" fontId="8" fillId="0" borderId="15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38" fontId="36" fillId="0" borderId="0" xfId="49" applyFont="1" applyAlignment="1">
      <alignment/>
    </xf>
    <xf numFmtId="38" fontId="0" fillId="0" borderId="15" xfId="49" applyFont="1" applyBorder="1" applyAlignment="1">
      <alignment/>
    </xf>
    <xf numFmtId="38" fontId="0" fillId="0" borderId="10" xfId="49" applyFont="1" applyBorder="1" applyAlignment="1">
      <alignment/>
    </xf>
    <xf numFmtId="180" fontId="8" fillId="0" borderId="15" xfId="0" applyNumberFormat="1" applyFont="1" applyFill="1" applyBorder="1" applyAlignment="1">
      <alignment horizontal="right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3" xfId="63"/>
    <cellStyle name="標準 3" xfId="64"/>
    <cellStyle name="標準 4" xfId="65"/>
    <cellStyle name="標準 5" xfId="66"/>
    <cellStyle name="標準_2010結果表・一覧表様式集（農林業経営体調査）扉・本文（印刷後の修正100713）" xfId="67"/>
    <cellStyle name="標準_hyoto" xfId="68"/>
    <cellStyle name="標準_hyoto_5月10日（経営体）都道府県別統計書表頭_060801第１巻（都府県版）（正）" xfId="69"/>
    <cellStyle name="標準_loss2005-setai" xfId="70"/>
    <cellStyle name="標準_一覧表様式40100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38100</xdr:colOff>
      <xdr:row>67</xdr:row>
      <xdr:rowOff>95250</xdr:rowOff>
    </xdr:from>
    <xdr:ext cx="323850" cy="180975"/>
    <xdr:sp>
      <xdr:nvSpPr>
        <xdr:cNvPr id="1" name="Text Box 722"/>
        <xdr:cNvSpPr txBox="1">
          <a:spLocks noChangeArrowheads="1"/>
        </xdr:cNvSpPr>
      </xdr:nvSpPr>
      <xdr:spPr>
        <a:xfrm>
          <a:off x="6877050" y="12315825"/>
          <a:ext cx="3238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oneCellAnchor>
  <xdr:twoCellAnchor>
    <xdr:from>
      <xdr:col>9</xdr:col>
      <xdr:colOff>428625</xdr:colOff>
      <xdr:row>67</xdr:row>
      <xdr:rowOff>57150</xdr:rowOff>
    </xdr:from>
    <xdr:to>
      <xdr:col>9</xdr:col>
      <xdr:colOff>514350</xdr:colOff>
      <xdr:row>68</xdr:row>
      <xdr:rowOff>142875</xdr:rowOff>
    </xdr:to>
    <xdr:sp>
      <xdr:nvSpPr>
        <xdr:cNvPr id="2" name="AutoShape 723"/>
        <xdr:cNvSpPr>
          <a:spLocks/>
        </xdr:cNvSpPr>
      </xdr:nvSpPr>
      <xdr:spPr>
        <a:xfrm>
          <a:off x="7267575" y="12277725"/>
          <a:ext cx="95250" cy="266700"/>
        </a:xfrm>
        <a:prstGeom prst="leftBrace">
          <a:avLst>
            <a:gd name="adj" fmla="val -425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9</xdr:col>
      <xdr:colOff>333375</xdr:colOff>
      <xdr:row>351</xdr:row>
      <xdr:rowOff>85725</xdr:rowOff>
    </xdr:from>
    <xdr:ext cx="323850" cy="171450"/>
    <xdr:sp>
      <xdr:nvSpPr>
        <xdr:cNvPr id="3" name="Text Box 8"/>
        <xdr:cNvSpPr txBox="1">
          <a:spLocks noChangeArrowheads="1"/>
        </xdr:cNvSpPr>
      </xdr:nvSpPr>
      <xdr:spPr>
        <a:xfrm>
          <a:off x="7172325" y="63703200"/>
          <a:ext cx="3238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oneCellAnchor>
  <xdr:oneCellAnchor>
    <xdr:from>
      <xdr:col>12</xdr:col>
      <xdr:colOff>0</xdr:colOff>
      <xdr:row>290</xdr:row>
      <xdr:rowOff>0</xdr:rowOff>
    </xdr:from>
    <xdr:ext cx="428625" cy="19050"/>
    <xdr:sp fLocksText="0">
      <xdr:nvSpPr>
        <xdr:cNvPr id="4" name="Text Box 3"/>
        <xdr:cNvSpPr txBox="1">
          <a:spLocks noChangeArrowheads="1"/>
        </xdr:cNvSpPr>
      </xdr:nvSpPr>
      <xdr:spPr>
        <a:xfrm>
          <a:off x="9439275" y="52578000"/>
          <a:ext cx="42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12</xdr:col>
      <xdr:colOff>0</xdr:colOff>
      <xdr:row>290</xdr:row>
      <xdr:rowOff>0</xdr:rowOff>
    </xdr:from>
    <xdr:ext cx="428625" cy="19050"/>
    <xdr:sp fLocksText="0">
      <xdr:nvSpPr>
        <xdr:cNvPr id="5" name="Text Box 3"/>
        <xdr:cNvSpPr txBox="1">
          <a:spLocks noChangeArrowheads="1"/>
        </xdr:cNvSpPr>
      </xdr:nvSpPr>
      <xdr:spPr>
        <a:xfrm>
          <a:off x="9439275" y="52578000"/>
          <a:ext cx="42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10</xdr:col>
      <xdr:colOff>0</xdr:colOff>
      <xdr:row>290</xdr:row>
      <xdr:rowOff>0</xdr:rowOff>
    </xdr:from>
    <xdr:ext cx="428625" cy="19050"/>
    <xdr:sp fLocksText="0">
      <xdr:nvSpPr>
        <xdr:cNvPr id="6" name="Text Box 3"/>
        <xdr:cNvSpPr txBox="1">
          <a:spLocks noChangeArrowheads="1"/>
        </xdr:cNvSpPr>
      </xdr:nvSpPr>
      <xdr:spPr>
        <a:xfrm>
          <a:off x="7705725" y="52578000"/>
          <a:ext cx="42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12</xdr:col>
      <xdr:colOff>0</xdr:colOff>
      <xdr:row>290</xdr:row>
      <xdr:rowOff>0</xdr:rowOff>
    </xdr:from>
    <xdr:ext cx="428625" cy="28575"/>
    <xdr:sp fLocksText="0">
      <xdr:nvSpPr>
        <xdr:cNvPr id="7" name="Text Box 3"/>
        <xdr:cNvSpPr txBox="1">
          <a:spLocks noChangeArrowheads="1"/>
        </xdr:cNvSpPr>
      </xdr:nvSpPr>
      <xdr:spPr>
        <a:xfrm>
          <a:off x="9439275" y="52578000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12</xdr:col>
      <xdr:colOff>0</xdr:colOff>
      <xdr:row>290</xdr:row>
      <xdr:rowOff>0</xdr:rowOff>
    </xdr:from>
    <xdr:ext cx="428625" cy="28575"/>
    <xdr:sp fLocksText="0">
      <xdr:nvSpPr>
        <xdr:cNvPr id="8" name="Text Box 3"/>
        <xdr:cNvSpPr txBox="1">
          <a:spLocks noChangeArrowheads="1"/>
        </xdr:cNvSpPr>
      </xdr:nvSpPr>
      <xdr:spPr>
        <a:xfrm>
          <a:off x="9439275" y="52578000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10</xdr:col>
      <xdr:colOff>257175</xdr:colOff>
      <xdr:row>290</xdr:row>
      <xdr:rowOff>0</xdr:rowOff>
    </xdr:from>
    <xdr:ext cx="409575" cy="28575"/>
    <xdr:sp fLocksText="0">
      <xdr:nvSpPr>
        <xdr:cNvPr id="9" name="Text Box 3"/>
        <xdr:cNvSpPr txBox="1">
          <a:spLocks noChangeArrowheads="1"/>
        </xdr:cNvSpPr>
      </xdr:nvSpPr>
      <xdr:spPr>
        <a:xfrm>
          <a:off x="7962900" y="52578000"/>
          <a:ext cx="409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9</xdr:col>
      <xdr:colOff>742950</xdr:colOff>
      <xdr:row>351</xdr:row>
      <xdr:rowOff>38100</xdr:rowOff>
    </xdr:from>
    <xdr:to>
      <xdr:col>9</xdr:col>
      <xdr:colOff>828675</xdr:colOff>
      <xdr:row>352</xdr:row>
      <xdr:rowOff>123825</xdr:rowOff>
    </xdr:to>
    <xdr:sp>
      <xdr:nvSpPr>
        <xdr:cNvPr id="10" name="AutoShape 723"/>
        <xdr:cNvSpPr>
          <a:spLocks/>
        </xdr:cNvSpPr>
      </xdr:nvSpPr>
      <xdr:spPr>
        <a:xfrm>
          <a:off x="7581900" y="63655575"/>
          <a:ext cx="85725" cy="266700"/>
        </a:xfrm>
        <a:prstGeom prst="leftBrace">
          <a:avLst>
            <a:gd name="adj" fmla="val -425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520"/>
  <sheetViews>
    <sheetView tabSelected="1" view="pageBreakPreview" zoomScale="90" zoomScaleNormal="90" zoomScaleSheetLayoutView="90" zoomScalePageLayoutView="0" workbookViewId="0" topLeftCell="B1">
      <selection activeCell="F283" sqref="F283"/>
    </sheetView>
  </sheetViews>
  <sheetFormatPr defaultColWidth="9.125" defaultRowHeight="14.25" customHeight="1"/>
  <cols>
    <col min="1" max="1" width="1.37890625" style="109" hidden="1" customWidth="1"/>
    <col min="2" max="2" width="2.625" style="110" customWidth="1"/>
    <col min="3" max="3" width="18.625" style="109" customWidth="1"/>
    <col min="4" max="5" width="11.375" style="109" customWidth="1"/>
    <col min="6" max="6" width="11.50390625" style="109" customWidth="1"/>
    <col min="7" max="7" width="11.375" style="109" customWidth="1"/>
    <col min="8" max="8" width="11.50390625" style="109" customWidth="1"/>
    <col min="9" max="14" width="11.375" style="109" customWidth="1"/>
    <col min="15" max="15" width="11.50390625" style="109" customWidth="1"/>
    <col min="16" max="16384" width="9.125" style="109" customWidth="1"/>
  </cols>
  <sheetData>
    <row r="1" spans="2:14" s="29" customFormat="1" ht="21.75" customHeight="1">
      <c r="B1" s="38"/>
      <c r="C1" s="30" t="s">
        <v>123</v>
      </c>
      <c r="G1" s="31"/>
      <c r="H1" s="31"/>
      <c r="I1" s="31"/>
      <c r="J1" s="31"/>
      <c r="K1" s="31"/>
      <c r="L1" s="31"/>
      <c r="M1" s="31"/>
      <c r="N1" s="31"/>
    </row>
    <row r="2" spans="2:14" s="29" customFormat="1" ht="14.25" customHeight="1">
      <c r="B2" s="38"/>
      <c r="C2" s="111"/>
      <c r="D2" s="30"/>
      <c r="G2" s="31"/>
      <c r="H2" s="31"/>
      <c r="I2" s="31"/>
      <c r="J2" s="105"/>
      <c r="K2" s="31"/>
      <c r="L2" s="31"/>
      <c r="M2" s="31"/>
      <c r="N2" s="31"/>
    </row>
    <row r="3" spans="2:10" s="29" customFormat="1" ht="14.25" customHeight="1">
      <c r="B3" s="38"/>
      <c r="C3" s="111"/>
      <c r="J3" s="105"/>
    </row>
    <row r="4" spans="2:15" s="38" customFormat="1" ht="14.25" customHeight="1">
      <c r="B4" s="32" t="s">
        <v>71</v>
      </c>
      <c r="C4" s="112"/>
      <c r="D4" s="35"/>
      <c r="E4" s="36"/>
      <c r="F4" s="36"/>
      <c r="G4" s="36"/>
      <c r="H4" s="36" t="s">
        <v>2</v>
      </c>
      <c r="I4" s="37"/>
      <c r="J4" s="37"/>
      <c r="K4" s="37"/>
      <c r="L4" s="37"/>
      <c r="M4" s="37"/>
      <c r="N4" s="37"/>
      <c r="O4" s="37"/>
    </row>
    <row r="5" spans="2:8" s="39" customFormat="1" ht="14.25" customHeight="1">
      <c r="B5" s="37"/>
      <c r="C5" s="113"/>
      <c r="H5" s="141" t="s">
        <v>3</v>
      </c>
    </row>
    <row r="6" spans="2:8" s="40" customFormat="1" ht="14.25" customHeight="1">
      <c r="B6" s="48"/>
      <c r="C6" s="209" t="s">
        <v>107</v>
      </c>
      <c r="D6" s="210" t="s">
        <v>90</v>
      </c>
      <c r="E6" s="207"/>
      <c r="F6" s="204"/>
      <c r="G6" s="204"/>
      <c r="H6" s="204"/>
    </row>
    <row r="7" spans="2:8" s="40" customFormat="1" ht="14.25" customHeight="1">
      <c r="B7" s="48"/>
      <c r="C7" s="209"/>
      <c r="D7" s="211"/>
      <c r="E7" s="213" t="s">
        <v>4</v>
      </c>
      <c r="F7" s="72"/>
      <c r="G7" s="213" t="s">
        <v>5</v>
      </c>
      <c r="H7" s="207"/>
    </row>
    <row r="8" spans="2:8" s="40" customFormat="1" ht="14.25" customHeight="1">
      <c r="B8" s="48"/>
      <c r="C8" s="209"/>
      <c r="D8" s="211"/>
      <c r="E8" s="214"/>
      <c r="F8" s="216" t="s">
        <v>141</v>
      </c>
      <c r="G8" s="214"/>
      <c r="H8" s="216" t="s">
        <v>141</v>
      </c>
    </row>
    <row r="9" spans="2:8" s="40" customFormat="1" ht="14.25" customHeight="1">
      <c r="B9" s="48"/>
      <c r="C9" s="209"/>
      <c r="D9" s="211"/>
      <c r="E9" s="214"/>
      <c r="F9" s="217"/>
      <c r="G9" s="214"/>
      <c r="H9" s="217"/>
    </row>
    <row r="10" spans="2:8" s="40" customFormat="1" ht="14.25" customHeight="1">
      <c r="B10" s="48"/>
      <c r="C10" s="209"/>
      <c r="D10" s="212"/>
      <c r="E10" s="215"/>
      <c r="F10" s="218"/>
      <c r="G10" s="215"/>
      <c r="H10" s="218"/>
    </row>
    <row r="11" spans="2:8" s="41" customFormat="1" ht="14.25" customHeight="1">
      <c r="B11" s="49"/>
      <c r="C11" s="114" t="s">
        <v>138</v>
      </c>
      <c r="D11" s="147">
        <v>3386</v>
      </c>
      <c r="E11" s="76">
        <v>3348</v>
      </c>
      <c r="F11" s="76">
        <v>3298</v>
      </c>
      <c r="G11" s="76">
        <v>122</v>
      </c>
      <c r="H11" s="76">
        <v>105</v>
      </c>
    </row>
    <row r="12" spans="2:8" s="41" customFormat="1" ht="14.25" customHeight="1">
      <c r="B12" s="49"/>
      <c r="C12" s="114" t="s">
        <v>132</v>
      </c>
      <c r="D12" s="147">
        <v>2714</v>
      </c>
      <c r="E12" s="76">
        <v>2696</v>
      </c>
      <c r="F12" s="76">
        <v>2641</v>
      </c>
      <c r="G12" s="76">
        <v>66</v>
      </c>
      <c r="H12" s="76">
        <v>57</v>
      </c>
    </row>
    <row r="13" spans="2:8" s="41" customFormat="1" ht="14.25" customHeight="1">
      <c r="B13" s="49"/>
      <c r="C13" s="115" t="s">
        <v>139</v>
      </c>
      <c r="D13" s="145">
        <v>2121</v>
      </c>
      <c r="E13" s="65">
        <v>2106</v>
      </c>
      <c r="F13" s="65">
        <v>2036</v>
      </c>
      <c r="G13" s="65">
        <v>30</v>
      </c>
      <c r="H13" s="65">
        <v>23</v>
      </c>
    </row>
    <row r="14" spans="2:8" s="41" customFormat="1" ht="14.25" customHeight="1">
      <c r="B14" s="49"/>
      <c r="C14" s="106" t="s">
        <v>79</v>
      </c>
      <c r="D14" s="143"/>
      <c r="E14" s="144"/>
      <c r="F14" s="144"/>
      <c r="G14" s="144"/>
      <c r="H14" s="144"/>
    </row>
    <row r="15" spans="2:13" s="41" customFormat="1" ht="14.25" customHeight="1">
      <c r="B15" s="49"/>
      <c r="C15" s="177" t="s">
        <v>140</v>
      </c>
      <c r="D15" s="187">
        <f aca="true" t="shared" si="0" ref="D15:H16">+D12-D11</f>
        <v>-672</v>
      </c>
      <c r="E15" s="187">
        <f t="shared" si="0"/>
        <v>-652</v>
      </c>
      <c r="F15" s="187">
        <f t="shared" si="0"/>
        <v>-657</v>
      </c>
      <c r="G15" s="187">
        <f t="shared" si="0"/>
        <v>-56</v>
      </c>
      <c r="H15" s="187">
        <f t="shared" si="0"/>
        <v>-48</v>
      </c>
      <c r="I15" s="187"/>
      <c r="J15" s="187"/>
      <c r="K15" s="187"/>
      <c r="L15" s="187"/>
      <c r="M15" s="187"/>
    </row>
    <row r="16" spans="2:13" s="41" customFormat="1" ht="14.25" customHeight="1">
      <c r="B16" s="49"/>
      <c r="C16" s="299" t="s">
        <v>143</v>
      </c>
      <c r="D16" s="187">
        <f t="shared" si="0"/>
        <v>-593</v>
      </c>
      <c r="E16" s="187">
        <f t="shared" si="0"/>
        <v>-590</v>
      </c>
      <c r="F16" s="187">
        <f t="shared" si="0"/>
        <v>-605</v>
      </c>
      <c r="G16" s="187">
        <f t="shared" si="0"/>
        <v>-36</v>
      </c>
      <c r="H16" s="187">
        <f t="shared" si="0"/>
        <v>-34</v>
      </c>
      <c r="I16" s="187"/>
      <c r="J16" s="187"/>
      <c r="K16" s="187"/>
      <c r="L16" s="187"/>
      <c r="M16" s="187"/>
    </row>
    <row r="17" spans="2:8" s="41" customFormat="1" ht="14.25" customHeight="1">
      <c r="B17" s="49"/>
      <c r="C17" s="106" t="s">
        <v>6</v>
      </c>
      <c r="D17" s="178"/>
      <c r="E17" s="178"/>
      <c r="F17" s="178"/>
      <c r="G17" s="178"/>
      <c r="H17" s="178"/>
    </row>
    <row r="18" spans="2:13" s="41" customFormat="1" ht="14.25" customHeight="1">
      <c r="B18" s="49"/>
      <c r="C18" s="177" t="s">
        <v>140</v>
      </c>
      <c r="D18" s="189">
        <f aca="true" t="shared" si="1" ref="D18:H19">(D12/D11-1)*100</f>
        <v>-19.846426461901945</v>
      </c>
      <c r="E18" s="190">
        <f t="shared" si="1"/>
        <v>-19.47431302270012</v>
      </c>
      <c r="F18" s="190">
        <f t="shared" si="1"/>
        <v>-19.921164342025467</v>
      </c>
      <c r="G18" s="190">
        <f t="shared" si="1"/>
        <v>-45.90163934426229</v>
      </c>
      <c r="H18" s="190">
        <f t="shared" si="1"/>
        <v>-45.714285714285715</v>
      </c>
      <c r="I18" s="188"/>
      <c r="J18" s="188"/>
      <c r="K18" s="188"/>
      <c r="L18" s="188"/>
      <c r="M18" s="188"/>
    </row>
    <row r="19" spans="2:13" s="41" customFormat="1" ht="14.25" customHeight="1">
      <c r="B19" s="49"/>
      <c r="C19" s="299" t="s">
        <v>143</v>
      </c>
      <c r="D19" s="300">
        <f t="shared" si="1"/>
        <v>-21.849668386145915</v>
      </c>
      <c r="E19" s="301">
        <f t="shared" si="1"/>
        <v>-21.88427299703264</v>
      </c>
      <c r="F19" s="301">
        <f t="shared" si="1"/>
        <v>-22.90798939795532</v>
      </c>
      <c r="G19" s="301">
        <f t="shared" si="1"/>
        <v>-54.54545454545454</v>
      </c>
      <c r="H19" s="301">
        <f t="shared" si="1"/>
        <v>-59.64912280701755</v>
      </c>
      <c r="I19" s="188"/>
      <c r="J19" s="188"/>
      <c r="K19" s="188"/>
      <c r="L19" s="188"/>
      <c r="M19" s="188"/>
    </row>
    <row r="20" spans="2:8" s="29" customFormat="1" ht="14.25" customHeight="1">
      <c r="B20" s="44"/>
      <c r="C20" s="105"/>
      <c r="H20" s="50"/>
    </row>
    <row r="21" spans="2:3" s="29" customFormat="1" ht="14.25" customHeight="1">
      <c r="B21" s="38"/>
      <c r="C21" s="111"/>
    </row>
    <row r="22" spans="2:15" s="33" customFormat="1" ht="14.25" customHeight="1">
      <c r="B22" s="32" t="s">
        <v>21</v>
      </c>
      <c r="C22" s="112"/>
      <c r="D22" s="46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2:15" s="38" customFormat="1" ht="14.25" customHeight="1">
      <c r="B23" s="34" t="s">
        <v>22</v>
      </c>
      <c r="C23" s="112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3:12" s="37" customFormat="1" ht="14.25" customHeight="1">
      <c r="C24" s="78"/>
      <c r="D24" s="42"/>
      <c r="E24" s="42"/>
      <c r="F24" s="42"/>
      <c r="G24" s="42"/>
      <c r="H24" s="42"/>
      <c r="I24" s="42"/>
      <c r="J24" s="42"/>
      <c r="K24" s="42"/>
      <c r="L24" s="140" t="s">
        <v>3</v>
      </c>
    </row>
    <row r="25" spans="3:12" s="48" customFormat="1" ht="14.25" customHeight="1">
      <c r="C25" s="209" t="s">
        <v>107</v>
      </c>
      <c r="D25" s="229" t="s">
        <v>13</v>
      </c>
      <c r="E25" s="230" t="s">
        <v>14</v>
      </c>
      <c r="F25" s="231"/>
      <c r="G25" s="231"/>
      <c r="H25" s="231"/>
      <c r="I25" s="232"/>
      <c r="J25" s="216" t="s">
        <v>15</v>
      </c>
      <c r="K25" s="213" t="s">
        <v>116</v>
      </c>
      <c r="L25" s="70"/>
    </row>
    <row r="26" spans="3:12" s="48" customFormat="1" ht="14.25" customHeight="1">
      <c r="C26" s="209"/>
      <c r="D26" s="225"/>
      <c r="E26" s="229" t="s">
        <v>16</v>
      </c>
      <c r="F26" s="216" t="s">
        <v>91</v>
      </c>
      <c r="G26" s="235" t="s">
        <v>92</v>
      </c>
      <c r="H26" s="235" t="s">
        <v>17</v>
      </c>
      <c r="I26" s="216" t="s">
        <v>18</v>
      </c>
      <c r="J26" s="217"/>
      <c r="K26" s="233"/>
      <c r="L26" s="71"/>
    </row>
    <row r="27" spans="3:12" s="48" customFormat="1" ht="14.25" customHeight="1">
      <c r="C27" s="209"/>
      <c r="D27" s="225"/>
      <c r="E27" s="225"/>
      <c r="F27" s="217"/>
      <c r="G27" s="236"/>
      <c r="H27" s="236"/>
      <c r="I27" s="217"/>
      <c r="J27" s="217"/>
      <c r="K27" s="233"/>
      <c r="L27" s="213" t="s">
        <v>19</v>
      </c>
    </row>
    <row r="28" spans="3:12" s="48" customFormat="1" ht="14.25" customHeight="1">
      <c r="C28" s="209"/>
      <c r="D28" s="225"/>
      <c r="E28" s="225"/>
      <c r="F28" s="217"/>
      <c r="G28" s="236"/>
      <c r="H28" s="236"/>
      <c r="I28" s="217"/>
      <c r="J28" s="217"/>
      <c r="K28" s="233"/>
      <c r="L28" s="214"/>
    </row>
    <row r="29" spans="3:12" s="48" customFormat="1" ht="14.25" customHeight="1">
      <c r="C29" s="209"/>
      <c r="D29" s="226"/>
      <c r="E29" s="226"/>
      <c r="F29" s="218"/>
      <c r="G29" s="237"/>
      <c r="H29" s="237"/>
      <c r="I29" s="218"/>
      <c r="J29" s="218"/>
      <c r="K29" s="234"/>
      <c r="L29" s="215"/>
    </row>
    <row r="30" spans="3:12" s="49" customFormat="1" ht="14.25" customHeight="1">
      <c r="C30" s="114" t="s">
        <v>138</v>
      </c>
      <c r="D30" s="147">
        <v>3348</v>
      </c>
      <c r="E30" s="76">
        <v>57</v>
      </c>
      <c r="F30" s="76">
        <v>24</v>
      </c>
      <c r="G30" s="76">
        <v>27</v>
      </c>
      <c r="H30" s="76">
        <v>5</v>
      </c>
      <c r="I30" s="76">
        <v>1</v>
      </c>
      <c r="J30" s="76" t="s">
        <v>20</v>
      </c>
      <c r="K30" s="76">
        <v>3291</v>
      </c>
      <c r="L30" s="76">
        <v>3279</v>
      </c>
    </row>
    <row r="31" spans="3:12" s="49" customFormat="1" ht="14.25" customHeight="1">
      <c r="C31" s="114" t="s">
        <v>132</v>
      </c>
      <c r="D31" s="147">
        <v>2696</v>
      </c>
      <c r="E31" s="76">
        <v>62</v>
      </c>
      <c r="F31" s="76">
        <v>23</v>
      </c>
      <c r="G31" s="76">
        <v>27</v>
      </c>
      <c r="H31" s="76">
        <v>11</v>
      </c>
      <c r="I31" s="76">
        <v>1</v>
      </c>
      <c r="J31" s="76">
        <v>1</v>
      </c>
      <c r="K31" s="76">
        <v>2633</v>
      </c>
      <c r="L31" s="76">
        <v>2622</v>
      </c>
    </row>
    <row r="32" spans="3:12" s="49" customFormat="1" ht="14.25" customHeight="1">
      <c r="C32" s="115" t="s">
        <v>139</v>
      </c>
      <c r="D32" s="145">
        <v>2106</v>
      </c>
      <c r="E32" s="65">
        <v>65</v>
      </c>
      <c r="F32" s="65">
        <v>23</v>
      </c>
      <c r="G32" s="65">
        <v>32</v>
      </c>
      <c r="H32" s="65">
        <v>8</v>
      </c>
      <c r="I32" s="65">
        <v>2</v>
      </c>
      <c r="J32" s="65" t="s">
        <v>137</v>
      </c>
      <c r="K32" s="65">
        <v>2041</v>
      </c>
      <c r="L32" s="65">
        <v>2036</v>
      </c>
    </row>
    <row r="33" spans="2:12" s="41" customFormat="1" ht="14.25" customHeight="1">
      <c r="B33" s="49"/>
      <c r="C33" s="106" t="s">
        <v>79</v>
      </c>
      <c r="D33" s="144"/>
      <c r="E33" s="144"/>
      <c r="F33" s="144"/>
      <c r="G33" s="144"/>
      <c r="H33" s="144"/>
      <c r="I33" s="144"/>
      <c r="J33" s="179"/>
      <c r="K33" s="144"/>
      <c r="L33" s="144"/>
    </row>
    <row r="34" spans="2:12" s="41" customFormat="1" ht="14.25" customHeight="1">
      <c r="B34" s="49"/>
      <c r="C34" s="177" t="s">
        <v>140</v>
      </c>
      <c r="D34" s="187">
        <f aca="true" t="shared" si="2" ref="D34:L34">+D31-D30</f>
        <v>-652</v>
      </c>
      <c r="E34" s="187">
        <f t="shared" si="2"/>
        <v>5</v>
      </c>
      <c r="F34" s="187">
        <f t="shared" si="2"/>
        <v>-1</v>
      </c>
      <c r="G34" s="187">
        <f t="shared" si="2"/>
        <v>0</v>
      </c>
      <c r="H34" s="187">
        <f t="shared" si="2"/>
        <v>6</v>
      </c>
      <c r="I34" s="187">
        <f t="shared" si="2"/>
        <v>0</v>
      </c>
      <c r="J34" s="187" t="s">
        <v>137</v>
      </c>
      <c r="K34" s="187">
        <f t="shared" si="2"/>
        <v>-658</v>
      </c>
      <c r="L34" s="187">
        <f t="shared" si="2"/>
        <v>-657</v>
      </c>
    </row>
    <row r="35" spans="2:12" s="41" customFormat="1" ht="14.25" customHeight="1">
      <c r="B35" s="49"/>
      <c r="C35" s="299" t="s">
        <v>143</v>
      </c>
      <c r="D35" s="187">
        <f aca="true" t="shared" si="3" ref="D35:L35">+D32-D31</f>
        <v>-590</v>
      </c>
      <c r="E35" s="187">
        <f t="shared" si="3"/>
        <v>3</v>
      </c>
      <c r="F35" s="187">
        <f t="shared" si="3"/>
        <v>0</v>
      </c>
      <c r="G35" s="187">
        <f t="shared" si="3"/>
        <v>5</v>
      </c>
      <c r="H35" s="187">
        <f t="shared" si="3"/>
        <v>-3</v>
      </c>
      <c r="I35" s="187">
        <f t="shared" si="3"/>
        <v>1</v>
      </c>
      <c r="J35" s="187" t="s">
        <v>137</v>
      </c>
      <c r="K35" s="187">
        <f t="shared" si="3"/>
        <v>-592</v>
      </c>
      <c r="L35" s="187">
        <f t="shared" si="3"/>
        <v>-586</v>
      </c>
    </row>
    <row r="36" spans="2:12" s="41" customFormat="1" ht="14.25" customHeight="1">
      <c r="B36" s="49"/>
      <c r="C36" s="106" t="s">
        <v>6</v>
      </c>
      <c r="D36" s="178"/>
      <c r="E36" s="178"/>
      <c r="F36" s="178"/>
      <c r="G36" s="178"/>
      <c r="H36" s="178"/>
      <c r="I36" s="178"/>
      <c r="J36" s="178"/>
      <c r="K36" s="178"/>
      <c r="L36" s="178"/>
    </row>
    <row r="37" spans="2:12" s="41" customFormat="1" ht="14.25" customHeight="1">
      <c r="B37" s="49"/>
      <c r="C37" s="177" t="s">
        <v>140</v>
      </c>
      <c r="D37" s="189">
        <f>(D31/D30-1)*100</f>
        <v>-19.47431302270012</v>
      </c>
      <c r="E37" s="190">
        <f aca="true" t="shared" si="4" ref="E37:L37">(E31/E30-1)*100</f>
        <v>8.771929824561408</v>
      </c>
      <c r="F37" s="190">
        <f t="shared" si="4"/>
        <v>-4.1666666666666625</v>
      </c>
      <c r="G37" s="190">
        <f t="shared" si="4"/>
        <v>0</v>
      </c>
      <c r="H37" s="190">
        <f t="shared" si="4"/>
        <v>120.00000000000001</v>
      </c>
      <c r="I37" s="190">
        <f t="shared" si="4"/>
        <v>0</v>
      </c>
      <c r="J37" s="190" t="s">
        <v>137</v>
      </c>
      <c r="K37" s="190">
        <f t="shared" si="4"/>
        <v>-19.993922819811605</v>
      </c>
      <c r="L37" s="190">
        <f t="shared" si="4"/>
        <v>-20.036596523330285</v>
      </c>
    </row>
    <row r="38" spans="2:12" s="41" customFormat="1" ht="14.25" customHeight="1">
      <c r="B38" s="49"/>
      <c r="C38" s="299" t="s">
        <v>143</v>
      </c>
      <c r="D38" s="300">
        <f>(D32/D31-1)*100</f>
        <v>-21.88427299703264</v>
      </c>
      <c r="E38" s="301">
        <f aca="true" t="shared" si="5" ref="E38:L38">(E32/E31-1)*100</f>
        <v>4.8387096774193505</v>
      </c>
      <c r="F38" s="301">
        <f t="shared" si="5"/>
        <v>0</v>
      </c>
      <c r="G38" s="301">
        <f t="shared" si="5"/>
        <v>18.518518518518512</v>
      </c>
      <c r="H38" s="301">
        <f t="shared" si="5"/>
        <v>-27.27272727272727</v>
      </c>
      <c r="I38" s="301">
        <f t="shared" si="5"/>
        <v>100</v>
      </c>
      <c r="J38" s="301" t="s">
        <v>137</v>
      </c>
      <c r="K38" s="301">
        <f t="shared" si="5"/>
        <v>-22.483858716293202</v>
      </c>
      <c r="L38" s="301">
        <f t="shared" si="5"/>
        <v>-22.349351639969484</v>
      </c>
    </row>
    <row r="39" spans="2:12" s="29" customFormat="1" ht="14.25" customHeight="1">
      <c r="B39" s="44"/>
      <c r="C39" s="106" t="s">
        <v>7</v>
      </c>
      <c r="D39" s="73"/>
      <c r="E39" s="73"/>
      <c r="F39" s="73"/>
      <c r="G39" s="73"/>
      <c r="H39" s="73"/>
      <c r="I39" s="73"/>
      <c r="J39" s="38"/>
      <c r="K39" s="38"/>
      <c r="L39" s="38"/>
    </row>
    <row r="40" spans="2:12" s="29" customFormat="1" ht="14.25" customHeight="1">
      <c r="B40" s="44"/>
      <c r="C40" s="114" t="s">
        <v>138</v>
      </c>
      <c r="D40" s="149">
        <v>100</v>
      </c>
      <c r="E40" s="74">
        <f>+E30/$D$30*100</f>
        <v>1.702508960573477</v>
      </c>
      <c r="F40" s="74">
        <f aca="true" t="shared" si="6" ref="F40:L40">+F30/$D$30*100</f>
        <v>0.7168458781362007</v>
      </c>
      <c r="G40" s="74">
        <f t="shared" si="6"/>
        <v>0.8064516129032258</v>
      </c>
      <c r="H40" s="74">
        <f t="shared" si="6"/>
        <v>0.14934289127837516</v>
      </c>
      <c r="I40" s="74">
        <f t="shared" si="6"/>
        <v>0.02986857825567503</v>
      </c>
      <c r="J40" s="64" t="s">
        <v>137</v>
      </c>
      <c r="K40" s="74">
        <f t="shared" si="6"/>
        <v>98.29749103942652</v>
      </c>
      <c r="L40" s="74">
        <f t="shared" si="6"/>
        <v>97.93906810035843</v>
      </c>
    </row>
    <row r="41" spans="2:12" s="29" customFormat="1" ht="14.25" customHeight="1">
      <c r="B41" s="44"/>
      <c r="C41" s="114" t="s">
        <v>132</v>
      </c>
      <c r="D41" s="149">
        <v>100</v>
      </c>
      <c r="E41" s="74">
        <f>+E31/$D$31*100</f>
        <v>2.2997032640949553</v>
      </c>
      <c r="F41" s="74">
        <f aca="true" t="shared" si="7" ref="F41:L41">+F31/$D$31*100</f>
        <v>0.8531157270029673</v>
      </c>
      <c r="G41" s="74">
        <f t="shared" si="7"/>
        <v>1.0014836795252227</v>
      </c>
      <c r="H41" s="74">
        <f t="shared" si="7"/>
        <v>0.4080118694362018</v>
      </c>
      <c r="I41" s="74">
        <f t="shared" si="7"/>
        <v>0.0370919881305638</v>
      </c>
      <c r="J41" s="74">
        <f t="shared" si="7"/>
        <v>0.0370919881305638</v>
      </c>
      <c r="K41" s="74">
        <f t="shared" si="7"/>
        <v>97.66320474777447</v>
      </c>
      <c r="L41" s="74">
        <f t="shared" si="7"/>
        <v>97.25519287833828</v>
      </c>
    </row>
    <row r="42" spans="2:15" s="29" customFormat="1" ht="14.25" customHeight="1">
      <c r="B42" s="44"/>
      <c r="C42" s="115" t="s">
        <v>139</v>
      </c>
      <c r="D42" s="148">
        <v>100</v>
      </c>
      <c r="E42" s="75">
        <f>+E32/$D$32*100</f>
        <v>3.0864197530864197</v>
      </c>
      <c r="F42" s="75">
        <f aca="true" t="shared" si="8" ref="F42:L42">+F32/$D$32*100</f>
        <v>1.0921177587844255</v>
      </c>
      <c r="G42" s="75">
        <f t="shared" si="8"/>
        <v>1.519468186134853</v>
      </c>
      <c r="H42" s="75">
        <f t="shared" si="8"/>
        <v>0.3798670465337132</v>
      </c>
      <c r="I42" s="75">
        <f t="shared" si="8"/>
        <v>0.0949667616334283</v>
      </c>
      <c r="J42" s="197" t="s">
        <v>137</v>
      </c>
      <c r="K42" s="75">
        <f t="shared" si="8"/>
        <v>96.91358024691358</v>
      </c>
      <c r="L42" s="75">
        <f t="shared" si="8"/>
        <v>96.67616334283001</v>
      </c>
      <c r="O42" s="48"/>
    </row>
    <row r="43" spans="2:15" s="29" customFormat="1" ht="14.25" customHeight="1">
      <c r="B43" s="44"/>
      <c r="C43" s="111"/>
      <c r="O43" s="48"/>
    </row>
    <row r="44" spans="2:15" s="29" customFormat="1" ht="14.25" customHeight="1">
      <c r="B44" s="38"/>
      <c r="C44" s="111"/>
      <c r="O44" s="48"/>
    </row>
    <row r="45" spans="2:15" s="38" customFormat="1" ht="14.25" customHeight="1">
      <c r="B45" s="34" t="s">
        <v>99</v>
      </c>
      <c r="C45" s="112"/>
      <c r="G45" s="29"/>
      <c r="O45" s="48"/>
    </row>
    <row r="46" spans="2:15" s="37" customFormat="1" ht="14.25" customHeight="1">
      <c r="B46" s="38"/>
      <c r="C46" s="78"/>
      <c r="M46" s="42"/>
      <c r="N46" s="140" t="s">
        <v>3</v>
      </c>
      <c r="O46" s="48"/>
    </row>
    <row r="47" spans="2:14" s="48" customFormat="1" ht="14.25" customHeight="1">
      <c r="B47" s="44"/>
      <c r="C47" s="209" t="s">
        <v>107</v>
      </c>
      <c r="D47" s="219" t="s">
        <v>13</v>
      </c>
      <c r="E47" s="222" t="s">
        <v>120</v>
      </c>
      <c r="F47" s="216" t="s">
        <v>23</v>
      </c>
      <c r="G47" s="216" t="s">
        <v>130</v>
      </c>
      <c r="H47" s="216" t="s">
        <v>24</v>
      </c>
      <c r="I47" s="216" t="s">
        <v>25</v>
      </c>
      <c r="J47" s="216" t="s">
        <v>26</v>
      </c>
      <c r="K47" s="216" t="s">
        <v>27</v>
      </c>
      <c r="L47" s="216" t="s">
        <v>72</v>
      </c>
      <c r="M47" s="216" t="s">
        <v>28</v>
      </c>
      <c r="N47" s="213" t="s">
        <v>131</v>
      </c>
    </row>
    <row r="48" spans="2:14" s="48" customFormat="1" ht="14.25" customHeight="1">
      <c r="B48" s="44"/>
      <c r="C48" s="209"/>
      <c r="D48" s="220"/>
      <c r="E48" s="223"/>
      <c r="F48" s="225"/>
      <c r="G48" s="217"/>
      <c r="H48" s="225"/>
      <c r="I48" s="225"/>
      <c r="J48" s="227"/>
      <c r="K48" s="225"/>
      <c r="L48" s="225"/>
      <c r="M48" s="225"/>
      <c r="N48" s="233"/>
    </row>
    <row r="49" spans="2:14" s="48" customFormat="1" ht="14.25" customHeight="1">
      <c r="B49" s="44"/>
      <c r="C49" s="209"/>
      <c r="D49" s="220"/>
      <c r="E49" s="223"/>
      <c r="F49" s="225"/>
      <c r="G49" s="217"/>
      <c r="H49" s="225"/>
      <c r="I49" s="225"/>
      <c r="J49" s="227"/>
      <c r="K49" s="225"/>
      <c r="L49" s="225"/>
      <c r="M49" s="225"/>
      <c r="N49" s="233"/>
    </row>
    <row r="50" spans="2:14" s="48" customFormat="1" ht="14.25" customHeight="1">
      <c r="B50" s="44"/>
      <c r="C50" s="209"/>
      <c r="D50" s="220"/>
      <c r="E50" s="223"/>
      <c r="F50" s="225"/>
      <c r="G50" s="217"/>
      <c r="H50" s="225"/>
      <c r="I50" s="225"/>
      <c r="J50" s="227"/>
      <c r="K50" s="225"/>
      <c r="L50" s="225"/>
      <c r="M50" s="225"/>
      <c r="N50" s="233"/>
    </row>
    <row r="51" spans="2:14" s="48" customFormat="1" ht="14.25" customHeight="1">
      <c r="B51" s="44"/>
      <c r="C51" s="209"/>
      <c r="D51" s="221"/>
      <c r="E51" s="224"/>
      <c r="F51" s="226"/>
      <c r="G51" s="218"/>
      <c r="H51" s="226"/>
      <c r="I51" s="226"/>
      <c r="J51" s="228"/>
      <c r="K51" s="226"/>
      <c r="L51" s="226"/>
      <c r="M51" s="226"/>
      <c r="N51" s="234"/>
    </row>
    <row r="52" spans="2:15" s="49" customFormat="1" ht="14.25" customHeight="1">
      <c r="B52" s="44"/>
      <c r="C52" s="114" t="s">
        <v>138</v>
      </c>
      <c r="D52" s="147">
        <v>3348</v>
      </c>
      <c r="E52" s="16">
        <v>17</v>
      </c>
      <c r="F52" s="76">
        <v>41</v>
      </c>
      <c r="G52" s="76">
        <v>604</v>
      </c>
      <c r="H52" s="76">
        <v>1140</v>
      </c>
      <c r="I52" s="76">
        <v>658</v>
      </c>
      <c r="J52" s="76">
        <v>319</v>
      </c>
      <c r="K52" s="76">
        <v>301</v>
      </c>
      <c r="L52" s="76">
        <v>163</v>
      </c>
      <c r="M52" s="76">
        <v>62</v>
      </c>
      <c r="N52" s="76">
        <v>43</v>
      </c>
      <c r="O52" s="48"/>
    </row>
    <row r="53" spans="2:15" s="49" customFormat="1" ht="14.25" customHeight="1">
      <c r="B53" s="44"/>
      <c r="C53" s="114" t="s">
        <v>132</v>
      </c>
      <c r="D53" s="147">
        <v>2696</v>
      </c>
      <c r="E53" s="16">
        <v>25</v>
      </c>
      <c r="F53" s="76">
        <v>50</v>
      </c>
      <c r="G53" s="76">
        <v>449</v>
      </c>
      <c r="H53" s="76">
        <v>870</v>
      </c>
      <c r="I53" s="76">
        <v>548</v>
      </c>
      <c r="J53" s="76">
        <v>248</v>
      </c>
      <c r="K53" s="76">
        <v>247</v>
      </c>
      <c r="L53" s="76">
        <v>143</v>
      </c>
      <c r="M53" s="76">
        <v>67</v>
      </c>
      <c r="N53" s="76">
        <v>49</v>
      </c>
      <c r="O53" s="48"/>
    </row>
    <row r="54" spans="2:15" s="49" customFormat="1" ht="14.25" customHeight="1">
      <c r="B54" s="44"/>
      <c r="C54" s="115" t="s">
        <v>139</v>
      </c>
      <c r="D54" s="145">
        <v>2106</v>
      </c>
      <c r="E54" s="302">
        <v>23</v>
      </c>
      <c r="F54" s="65">
        <v>60</v>
      </c>
      <c r="G54" s="65">
        <v>365</v>
      </c>
      <c r="H54" s="65">
        <v>629</v>
      </c>
      <c r="I54" s="65">
        <v>383</v>
      </c>
      <c r="J54" s="65">
        <v>196</v>
      </c>
      <c r="K54" s="65">
        <v>179</v>
      </c>
      <c r="L54" s="65">
        <v>131</v>
      </c>
      <c r="M54" s="65">
        <v>85</v>
      </c>
      <c r="N54" s="65">
        <f>29+14+9+3</f>
        <v>55</v>
      </c>
      <c r="O54" s="48"/>
    </row>
    <row r="55" spans="2:15" s="168" customFormat="1" ht="14.25" customHeight="1">
      <c r="B55" s="44"/>
      <c r="C55" s="106" t="s">
        <v>79</v>
      </c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48"/>
    </row>
    <row r="56" spans="2:15" s="168" customFormat="1" ht="14.25" customHeight="1">
      <c r="B56" s="44"/>
      <c r="C56" s="177" t="s">
        <v>140</v>
      </c>
      <c r="D56" s="187">
        <f aca="true" t="shared" si="9" ref="D56:I56">+D53-D52</f>
        <v>-652</v>
      </c>
      <c r="E56" s="187">
        <f t="shared" si="9"/>
        <v>8</v>
      </c>
      <c r="F56" s="187">
        <f t="shared" si="9"/>
        <v>9</v>
      </c>
      <c r="G56" s="187">
        <f t="shared" si="9"/>
        <v>-155</v>
      </c>
      <c r="H56" s="187">
        <f t="shared" si="9"/>
        <v>-270</v>
      </c>
      <c r="I56" s="187">
        <f t="shared" si="9"/>
        <v>-110</v>
      </c>
      <c r="J56" s="187">
        <f aca="true" t="shared" si="10" ref="J56:N57">+J53-J52</f>
        <v>-71</v>
      </c>
      <c r="K56" s="187">
        <f t="shared" si="10"/>
        <v>-54</v>
      </c>
      <c r="L56" s="187">
        <f t="shared" si="10"/>
        <v>-20</v>
      </c>
      <c r="M56" s="187">
        <f t="shared" si="10"/>
        <v>5</v>
      </c>
      <c r="N56" s="187">
        <f t="shared" si="10"/>
        <v>6</v>
      </c>
      <c r="O56" s="48"/>
    </row>
    <row r="57" spans="2:15" s="168" customFormat="1" ht="14.25" customHeight="1">
      <c r="B57" s="44"/>
      <c r="C57" s="299" t="s">
        <v>143</v>
      </c>
      <c r="D57" s="187">
        <f aca="true" t="shared" si="11" ref="D57:I57">+D54-D53</f>
        <v>-590</v>
      </c>
      <c r="E57" s="187">
        <f t="shared" si="11"/>
        <v>-2</v>
      </c>
      <c r="F57" s="187">
        <f t="shared" si="11"/>
        <v>10</v>
      </c>
      <c r="G57" s="187">
        <f t="shared" si="11"/>
        <v>-84</v>
      </c>
      <c r="H57" s="187">
        <f t="shared" si="11"/>
        <v>-241</v>
      </c>
      <c r="I57" s="187">
        <f t="shared" si="11"/>
        <v>-165</v>
      </c>
      <c r="J57" s="187">
        <f t="shared" si="10"/>
        <v>-52</v>
      </c>
      <c r="K57" s="187">
        <f t="shared" si="10"/>
        <v>-68</v>
      </c>
      <c r="L57" s="187">
        <f t="shared" si="10"/>
        <v>-12</v>
      </c>
      <c r="M57" s="187">
        <f t="shared" si="10"/>
        <v>18</v>
      </c>
      <c r="N57" s="187">
        <f t="shared" si="10"/>
        <v>6</v>
      </c>
      <c r="O57" s="48"/>
    </row>
    <row r="58" spans="2:15" s="168" customFormat="1" ht="14.25" customHeight="1">
      <c r="B58" s="44"/>
      <c r="C58" s="106" t="s">
        <v>6</v>
      </c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48"/>
    </row>
    <row r="59" spans="2:15" s="168" customFormat="1" ht="14.25" customHeight="1">
      <c r="B59" s="44"/>
      <c r="C59" s="177" t="s">
        <v>140</v>
      </c>
      <c r="D59" s="189">
        <f aca="true" t="shared" si="12" ref="D59:N59">(D53/D52-1)*100</f>
        <v>-19.47431302270012</v>
      </c>
      <c r="E59" s="190">
        <f t="shared" si="12"/>
        <v>47.058823529411775</v>
      </c>
      <c r="F59" s="190">
        <f t="shared" si="12"/>
        <v>21.95121951219512</v>
      </c>
      <c r="G59" s="190">
        <f t="shared" si="12"/>
        <v>-25.66225165562914</v>
      </c>
      <c r="H59" s="190">
        <f t="shared" si="12"/>
        <v>-23.684210526315784</v>
      </c>
      <c r="I59" s="190">
        <f t="shared" si="12"/>
        <v>-16.71732522796353</v>
      </c>
      <c r="J59" s="190">
        <f t="shared" si="12"/>
        <v>-22.257053291536057</v>
      </c>
      <c r="K59" s="190">
        <f t="shared" si="12"/>
        <v>-17.94019933554817</v>
      </c>
      <c r="L59" s="190">
        <f t="shared" si="12"/>
        <v>-12.269938650306745</v>
      </c>
      <c r="M59" s="190">
        <f t="shared" si="12"/>
        <v>8.064516129032251</v>
      </c>
      <c r="N59" s="190">
        <f t="shared" si="12"/>
        <v>13.953488372093027</v>
      </c>
      <c r="O59" s="48"/>
    </row>
    <row r="60" spans="2:15" s="168" customFormat="1" ht="14.25" customHeight="1">
      <c r="B60" s="44"/>
      <c r="C60" s="299" t="s">
        <v>143</v>
      </c>
      <c r="D60" s="300">
        <f aca="true" t="shared" si="13" ref="D60:N60">(D54/D53-1)*100</f>
        <v>-21.88427299703264</v>
      </c>
      <c r="E60" s="301">
        <f t="shared" si="13"/>
        <v>-7.9999999999999964</v>
      </c>
      <c r="F60" s="301">
        <f t="shared" si="13"/>
        <v>19.999999999999996</v>
      </c>
      <c r="G60" s="301">
        <f t="shared" si="13"/>
        <v>-18.70824053452116</v>
      </c>
      <c r="H60" s="301">
        <f t="shared" si="13"/>
        <v>-27.70114942528735</v>
      </c>
      <c r="I60" s="301">
        <f t="shared" si="13"/>
        <v>-30.109489051094897</v>
      </c>
      <c r="J60" s="301">
        <f t="shared" si="13"/>
        <v>-20.967741935483875</v>
      </c>
      <c r="K60" s="301">
        <f t="shared" si="13"/>
        <v>-27.53036437246964</v>
      </c>
      <c r="L60" s="301">
        <f t="shared" si="13"/>
        <v>-8.391608391608397</v>
      </c>
      <c r="M60" s="301">
        <f t="shared" si="13"/>
        <v>26.865671641791057</v>
      </c>
      <c r="N60" s="301">
        <f t="shared" si="13"/>
        <v>12.244897959183664</v>
      </c>
      <c r="O60" s="48"/>
    </row>
    <row r="61" spans="2:15" s="38" customFormat="1" ht="14.25" customHeight="1">
      <c r="B61" s="44"/>
      <c r="C61" s="106" t="s">
        <v>7</v>
      </c>
      <c r="D61" s="73"/>
      <c r="E61" s="73"/>
      <c r="F61" s="73"/>
      <c r="G61" s="73"/>
      <c r="H61" s="73"/>
      <c r="I61" s="73"/>
      <c r="O61" s="48"/>
    </row>
    <row r="62" spans="2:15" s="38" customFormat="1" ht="14.25" customHeight="1">
      <c r="B62" s="44"/>
      <c r="C62" s="114" t="s">
        <v>138</v>
      </c>
      <c r="D62" s="149">
        <v>100</v>
      </c>
      <c r="E62" s="74">
        <f>+E52/$D$52*100</f>
        <v>0.5077658303464755</v>
      </c>
      <c r="F62" s="74">
        <f aca="true" t="shared" si="14" ref="F62:L62">+F52/$D$52*100</f>
        <v>1.2246117084826762</v>
      </c>
      <c r="G62" s="74">
        <f t="shared" si="14"/>
        <v>18.040621266427717</v>
      </c>
      <c r="H62" s="74">
        <f t="shared" si="14"/>
        <v>34.05017921146953</v>
      </c>
      <c r="I62" s="74">
        <f t="shared" si="14"/>
        <v>19.65352449223417</v>
      </c>
      <c r="J62" s="74">
        <f t="shared" si="14"/>
        <v>9.528076463560335</v>
      </c>
      <c r="K62" s="74">
        <f t="shared" si="14"/>
        <v>8.990442054958184</v>
      </c>
      <c r="L62" s="74">
        <f t="shared" si="14"/>
        <v>4.86857825567503</v>
      </c>
      <c r="M62" s="74">
        <f>+M52/$D$52*100</f>
        <v>1.8518518518518516</v>
      </c>
      <c r="N62" s="74">
        <f>+N52/$D$52*100</f>
        <v>1.2843488649940262</v>
      </c>
      <c r="O62" s="48"/>
    </row>
    <row r="63" spans="2:15" s="38" customFormat="1" ht="14.25" customHeight="1">
      <c r="B63" s="44"/>
      <c r="C63" s="114" t="s">
        <v>132</v>
      </c>
      <c r="D63" s="149">
        <v>100</v>
      </c>
      <c r="E63" s="74">
        <f>+E53/$D$53*100</f>
        <v>0.9272997032640948</v>
      </c>
      <c r="F63" s="74">
        <f aca="true" t="shared" si="15" ref="F63:L63">+F53/$D$53*100</f>
        <v>1.8545994065281897</v>
      </c>
      <c r="G63" s="74">
        <f t="shared" si="15"/>
        <v>16.654302670623146</v>
      </c>
      <c r="H63" s="74">
        <f t="shared" si="15"/>
        <v>32.27002967359051</v>
      </c>
      <c r="I63" s="74">
        <f t="shared" si="15"/>
        <v>20.326409495548962</v>
      </c>
      <c r="J63" s="74">
        <f t="shared" si="15"/>
        <v>9.198813056379821</v>
      </c>
      <c r="K63" s="74">
        <f t="shared" si="15"/>
        <v>9.161721068249259</v>
      </c>
      <c r="L63" s="74">
        <f t="shared" si="15"/>
        <v>5.304154302670623</v>
      </c>
      <c r="M63" s="74">
        <f>+M53/$D$53*100</f>
        <v>2.4851632047477747</v>
      </c>
      <c r="N63" s="74">
        <f>+N53/$D$53*100</f>
        <v>1.817507418397626</v>
      </c>
      <c r="O63" s="48"/>
    </row>
    <row r="64" spans="2:15" s="38" customFormat="1" ht="14.25" customHeight="1">
      <c r="B64" s="44"/>
      <c r="C64" s="115" t="s">
        <v>139</v>
      </c>
      <c r="D64" s="148">
        <v>100</v>
      </c>
      <c r="E64" s="75">
        <f>+E54/$D$54*100</f>
        <v>1.0921177587844255</v>
      </c>
      <c r="F64" s="75">
        <f aca="true" t="shared" si="16" ref="F64:L64">+F54/$D$54*100</f>
        <v>2.849002849002849</v>
      </c>
      <c r="G64" s="75">
        <f t="shared" si="16"/>
        <v>17.331433998100664</v>
      </c>
      <c r="H64" s="75">
        <f t="shared" si="16"/>
        <v>29.8670465337132</v>
      </c>
      <c r="I64" s="75">
        <f t="shared" si="16"/>
        <v>18.18613485280152</v>
      </c>
      <c r="J64" s="75">
        <f t="shared" si="16"/>
        <v>9.306742640075974</v>
      </c>
      <c r="K64" s="75">
        <f t="shared" si="16"/>
        <v>8.499525166191834</v>
      </c>
      <c r="L64" s="75">
        <f t="shared" si="16"/>
        <v>6.220322886989553</v>
      </c>
      <c r="M64" s="75">
        <f>+M54/$D$54*100</f>
        <v>4.036087369420703</v>
      </c>
      <c r="N64" s="75">
        <f>+N54/$D$54*100</f>
        <v>2.611585944919278</v>
      </c>
      <c r="O64" s="48"/>
    </row>
    <row r="65" spans="2:15" s="29" customFormat="1" ht="14.25" customHeight="1">
      <c r="B65" s="44"/>
      <c r="C65" s="105"/>
      <c r="D65" s="166"/>
      <c r="E65" s="166"/>
      <c r="F65" s="166"/>
      <c r="G65" s="166"/>
      <c r="H65" s="166"/>
      <c r="I65" s="166"/>
      <c r="J65" s="166"/>
      <c r="K65" s="166"/>
      <c r="L65" s="166"/>
      <c r="M65" s="167"/>
      <c r="N65" s="166"/>
      <c r="O65" s="166"/>
    </row>
    <row r="66" spans="2:3" s="29" customFormat="1" ht="14.25" customHeight="1">
      <c r="B66" s="38"/>
      <c r="C66" s="105"/>
    </row>
    <row r="67" spans="2:11" s="29" customFormat="1" ht="14.25" customHeight="1">
      <c r="B67" s="34" t="s">
        <v>100</v>
      </c>
      <c r="C67" s="111"/>
      <c r="J67" s="303"/>
      <c r="K67" s="45"/>
    </row>
    <row r="68" spans="3:15" s="33" customFormat="1" ht="14.25" customHeight="1">
      <c r="C68" s="112"/>
      <c r="E68" s="48"/>
      <c r="F68" s="48"/>
      <c r="G68" s="48"/>
      <c r="H68" s="48"/>
      <c r="I68" s="51"/>
      <c r="J68" s="52"/>
      <c r="K68" s="43" t="s">
        <v>29</v>
      </c>
      <c r="L68" s="47"/>
      <c r="M68" s="29"/>
      <c r="O68" s="48"/>
    </row>
    <row r="69" spans="3:13" s="37" customFormat="1" ht="14.25" customHeight="1">
      <c r="C69" s="78"/>
      <c r="D69" s="53"/>
      <c r="E69" s="42"/>
      <c r="F69" s="42"/>
      <c r="G69" s="42"/>
      <c r="H69" s="54"/>
      <c r="J69" s="54"/>
      <c r="K69" s="55" t="s">
        <v>30</v>
      </c>
      <c r="M69" s="29"/>
    </row>
    <row r="70" spans="3:13" s="56" customFormat="1" ht="14.25" customHeight="1">
      <c r="C70" s="209" t="s">
        <v>107</v>
      </c>
      <c r="D70" s="247" t="s">
        <v>31</v>
      </c>
      <c r="E70" s="250" t="s">
        <v>32</v>
      </c>
      <c r="F70" s="230" t="s">
        <v>0</v>
      </c>
      <c r="G70" s="232"/>
      <c r="H70" s="253" t="s">
        <v>35</v>
      </c>
      <c r="I70" s="253"/>
      <c r="J70" s="254" t="s">
        <v>36</v>
      </c>
      <c r="K70" s="254"/>
      <c r="M70" s="29"/>
    </row>
    <row r="71" spans="3:13" s="56" customFormat="1" ht="14.25" customHeight="1">
      <c r="C71" s="209"/>
      <c r="D71" s="248"/>
      <c r="E71" s="251"/>
      <c r="F71" s="216" t="s">
        <v>33</v>
      </c>
      <c r="G71" s="238" t="s">
        <v>34</v>
      </c>
      <c r="H71" s="216" t="s">
        <v>121</v>
      </c>
      <c r="I71" s="238" t="s">
        <v>34</v>
      </c>
      <c r="J71" s="216" t="s">
        <v>122</v>
      </c>
      <c r="K71" s="238" t="s">
        <v>34</v>
      </c>
      <c r="M71" s="29"/>
    </row>
    <row r="72" spans="3:13" s="56" customFormat="1" ht="14.25" customHeight="1">
      <c r="C72" s="209"/>
      <c r="D72" s="248"/>
      <c r="E72" s="251"/>
      <c r="F72" s="217"/>
      <c r="G72" s="233"/>
      <c r="H72" s="217"/>
      <c r="I72" s="233"/>
      <c r="J72" s="217"/>
      <c r="K72" s="233"/>
      <c r="M72" s="29"/>
    </row>
    <row r="73" spans="3:13" s="56" customFormat="1" ht="14.25" customHeight="1">
      <c r="C73" s="209"/>
      <c r="D73" s="248"/>
      <c r="E73" s="251"/>
      <c r="F73" s="217"/>
      <c r="G73" s="233"/>
      <c r="H73" s="217"/>
      <c r="I73" s="233"/>
      <c r="J73" s="217"/>
      <c r="K73" s="233"/>
      <c r="M73" s="29"/>
    </row>
    <row r="74" spans="3:13" s="56" customFormat="1" ht="14.25" customHeight="1">
      <c r="C74" s="209"/>
      <c r="D74" s="249"/>
      <c r="E74" s="252"/>
      <c r="F74" s="218"/>
      <c r="G74" s="234"/>
      <c r="H74" s="218"/>
      <c r="I74" s="234"/>
      <c r="J74" s="218"/>
      <c r="K74" s="234"/>
      <c r="M74" s="29"/>
    </row>
    <row r="75" spans="3:13" s="49" customFormat="1" ht="14.25" customHeight="1">
      <c r="C75" s="114" t="s">
        <v>138</v>
      </c>
      <c r="D75" s="147">
        <v>3331</v>
      </c>
      <c r="E75" s="76">
        <v>495252</v>
      </c>
      <c r="F75" s="76">
        <v>3132</v>
      </c>
      <c r="G75" s="76">
        <v>426937</v>
      </c>
      <c r="H75" s="76">
        <v>1124</v>
      </c>
      <c r="I75" s="76">
        <v>21565</v>
      </c>
      <c r="J75" s="76">
        <v>1007</v>
      </c>
      <c r="K75" s="76">
        <v>46750</v>
      </c>
      <c r="M75" s="29"/>
    </row>
    <row r="76" spans="3:13" s="49" customFormat="1" ht="14.25" customHeight="1">
      <c r="C76" s="114" t="s">
        <v>132</v>
      </c>
      <c r="D76" s="147">
        <v>2671</v>
      </c>
      <c r="E76" s="76">
        <v>431253</v>
      </c>
      <c r="F76" s="76">
        <v>2489</v>
      </c>
      <c r="G76" s="76">
        <v>376315</v>
      </c>
      <c r="H76" s="76">
        <v>962</v>
      </c>
      <c r="I76" s="76">
        <v>20869</v>
      </c>
      <c r="J76" s="76">
        <v>755</v>
      </c>
      <c r="K76" s="76">
        <v>34069</v>
      </c>
      <c r="M76" s="29"/>
    </row>
    <row r="77" spans="3:13" s="49" customFormat="1" ht="14.25" customHeight="1">
      <c r="C77" s="115" t="s">
        <v>139</v>
      </c>
      <c r="D77" s="145">
        <v>2083</v>
      </c>
      <c r="E77" s="65">
        <v>404715</v>
      </c>
      <c r="F77" s="65">
        <v>1867</v>
      </c>
      <c r="G77" s="65">
        <v>355019</v>
      </c>
      <c r="H77" s="65">
        <v>714</v>
      </c>
      <c r="I77" s="65">
        <v>22854</v>
      </c>
      <c r="J77" s="65">
        <v>523</v>
      </c>
      <c r="K77" s="65">
        <v>26842</v>
      </c>
      <c r="M77" s="29"/>
    </row>
    <row r="78" spans="2:13" s="41" customFormat="1" ht="14.25" customHeight="1">
      <c r="B78" s="49"/>
      <c r="C78" s="106" t="s">
        <v>79</v>
      </c>
      <c r="M78" s="29"/>
    </row>
    <row r="79" spans="2:13" s="41" customFormat="1" ht="14.25" customHeight="1">
      <c r="B79" s="49"/>
      <c r="C79" s="177" t="s">
        <v>140</v>
      </c>
      <c r="D79" s="187">
        <f aca="true" t="shared" si="17" ref="D79:K79">+D76-D75</f>
        <v>-660</v>
      </c>
      <c r="E79" s="187">
        <f t="shared" si="17"/>
        <v>-63999</v>
      </c>
      <c r="F79" s="187">
        <f t="shared" si="17"/>
        <v>-643</v>
      </c>
      <c r="G79" s="187">
        <f t="shared" si="17"/>
        <v>-50622</v>
      </c>
      <c r="H79" s="187">
        <f t="shared" si="17"/>
        <v>-162</v>
      </c>
      <c r="I79" s="187">
        <f t="shared" si="17"/>
        <v>-696</v>
      </c>
      <c r="J79" s="187">
        <f t="shared" si="17"/>
        <v>-252</v>
      </c>
      <c r="K79" s="187">
        <f t="shared" si="17"/>
        <v>-12681</v>
      </c>
      <c r="M79" s="29"/>
    </row>
    <row r="80" spans="2:13" s="41" customFormat="1" ht="14.25" customHeight="1">
      <c r="B80" s="49"/>
      <c r="C80" s="299" t="s">
        <v>143</v>
      </c>
      <c r="D80" s="187">
        <f aca="true" t="shared" si="18" ref="D80:K80">+D77-D76</f>
        <v>-588</v>
      </c>
      <c r="E80" s="187">
        <f t="shared" si="18"/>
        <v>-26538</v>
      </c>
      <c r="F80" s="187">
        <f t="shared" si="18"/>
        <v>-622</v>
      </c>
      <c r="G80" s="187">
        <f t="shared" si="18"/>
        <v>-21296</v>
      </c>
      <c r="H80" s="187">
        <f t="shared" si="18"/>
        <v>-248</v>
      </c>
      <c r="I80" s="187">
        <f t="shared" si="18"/>
        <v>1985</v>
      </c>
      <c r="J80" s="187">
        <f t="shared" si="18"/>
        <v>-232</v>
      </c>
      <c r="K80" s="187">
        <f t="shared" si="18"/>
        <v>-7227</v>
      </c>
      <c r="M80" s="29"/>
    </row>
    <row r="81" spans="2:13" s="41" customFormat="1" ht="14.25" customHeight="1">
      <c r="B81" s="49"/>
      <c r="C81" s="106" t="s">
        <v>6</v>
      </c>
      <c r="D81" s="178"/>
      <c r="E81" s="178"/>
      <c r="F81" s="178"/>
      <c r="G81" s="178"/>
      <c r="H81" s="178"/>
      <c r="I81" s="178"/>
      <c r="J81" s="178"/>
      <c r="K81" s="178"/>
      <c r="M81" s="29"/>
    </row>
    <row r="82" spans="2:13" s="41" customFormat="1" ht="14.25" customHeight="1">
      <c r="B82" s="49"/>
      <c r="C82" s="177" t="s">
        <v>140</v>
      </c>
      <c r="D82" s="189">
        <f>(D76/D75-1)*100</f>
        <v>-19.81386970879616</v>
      </c>
      <c r="E82" s="190">
        <f aca="true" t="shared" si="19" ref="E82:K82">(E76/E75-1)*100</f>
        <v>-12.922512175619683</v>
      </c>
      <c r="F82" s="190">
        <f t="shared" si="19"/>
        <v>-20.53001277139208</v>
      </c>
      <c r="G82" s="190">
        <f t="shared" si="19"/>
        <v>-11.857018717047241</v>
      </c>
      <c r="H82" s="190">
        <f t="shared" si="19"/>
        <v>-14.412811387900359</v>
      </c>
      <c r="I82" s="190">
        <f t="shared" si="19"/>
        <v>-3.2274518896359794</v>
      </c>
      <c r="J82" s="190">
        <f t="shared" si="19"/>
        <v>-25.02482621648461</v>
      </c>
      <c r="K82" s="190">
        <f t="shared" si="19"/>
        <v>-27.125133689839576</v>
      </c>
      <c r="M82" s="29"/>
    </row>
    <row r="83" spans="2:13" s="41" customFormat="1" ht="14.25" customHeight="1">
      <c r="B83" s="49"/>
      <c r="C83" s="299" t="s">
        <v>143</v>
      </c>
      <c r="D83" s="300">
        <f>(D77/D76-1)*100</f>
        <v>-22.014226881317857</v>
      </c>
      <c r="E83" s="301">
        <f aca="true" t="shared" si="20" ref="E83:K83">(E77/E76-1)*100</f>
        <v>-6.153696322112545</v>
      </c>
      <c r="F83" s="301">
        <f t="shared" si="20"/>
        <v>-24.989955805544394</v>
      </c>
      <c r="G83" s="301">
        <f t="shared" si="20"/>
        <v>-5.659088795291178</v>
      </c>
      <c r="H83" s="301">
        <f t="shared" si="20"/>
        <v>-25.779625779625782</v>
      </c>
      <c r="I83" s="301">
        <f t="shared" si="20"/>
        <v>9.511715942306775</v>
      </c>
      <c r="J83" s="301">
        <f t="shared" si="20"/>
        <v>-30.728476821192054</v>
      </c>
      <c r="K83" s="301">
        <f t="shared" si="20"/>
        <v>-21.21283278053362</v>
      </c>
      <c r="M83" s="29"/>
    </row>
    <row r="84" spans="2:3" s="29" customFormat="1" ht="14.25" customHeight="1">
      <c r="B84" s="38"/>
      <c r="C84" s="111"/>
    </row>
    <row r="85" spans="2:15" s="17" customFormat="1" ht="14.25" customHeight="1">
      <c r="B85" s="11" t="s">
        <v>148</v>
      </c>
      <c r="C85" s="137"/>
      <c r="D85" s="6"/>
      <c r="E85" s="6"/>
      <c r="F85" s="6"/>
      <c r="G85" s="6"/>
      <c r="H85" s="6"/>
      <c r="I85" s="21"/>
      <c r="J85" s="21"/>
      <c r="K85" s="21"/>
      <c r="L85" s="21"/>
      <c r="M85" s="21"/>
      <c r="N85" s="21"/>
      <c r="O85" s="29"/>
    </row>
    <row r="86" spans="2:15" s="13" customFormat="1" ht="14.25" customHeight="1">
      <c r="B86" s="17"/>
      <c r="C86" s="134"/>
      <c r="D86" s="16"/>
      <c r="E86" s="16"/>
      <c r="F86" s="16"/>
      <c r="G86" s="16"/>
      <c r="H86" s="16"/>
      <c r="I86" s="16"/>
      <c r="J86" s="16"/>
      <c r="K86" s="16"/>
      <c r="L86" s="16"/>
      <c r="M86" s="140" t="s">
        <v>1</v>
      </c>
      <c r="O86" s="29"/>
    </row>
    <row r="87" spans="2:15" s="59" customFormat="1" ht="14.25" customHeight="1">
      <c r="B87" s="62"/>
      <c r="C87" s="209" t="s">
        <v>107</v>
      </c>
      <c r="D87" s="281" t="s">
        <v>53</v>
      </c>
      <c r="E87" s="204"/>
      <c r="F87" s="204"/>
      <c r="G87" s="230" t="s">
        <v>108</v>
      </c>
      <c r="H87" s="231"/>
      <c r="I87" s="231"/>
      <c r="J87" s="231"/>
      <c r="K87" s="231"/>
      <c r="L87" s="231"/>
      <c r="M87" s="231"/>
      <c r="N87" s="275"/>
      <c r="O87" s="29"/>
    </row>
    <row r="88" spans="2:15" s="59" customFormat="1" ht="14.25" customHeight="1">
      <c r="B88" s="62"/>
      <c r="C88" s="209"/>
      <c r="D88" s="220"/>
      <c r="E88" s="276" t="s">
        <v>69</v>
      </c>
      <c r="F88" s="276" t="s">
        <v>70</v>
      </c>
      <c r="G88" s="229" t="s">
        <v>73</v>
      </c>
      <c r="H88" s="229" t="s">
        <v>74</v>
      </c>
      <c r="I88" s="229" t="s">
        <v>75</v>
      </c>
      <c r="J88" s="229" t="s">
        <v>76</v>
      </c>
      <c r="K88" s="229" t="s">
        <v>56</v>
      </c>
      <c r="L88" s="229" t="s">
        <v>57</v>
      </c>
      <c r="M88" s="238" t="s">
        <v>77</v>
      </c>
      <c r="N88" s="275"/>
      <c r="O88" s="29"/>
    </row>
    <row r="89" spans="2:15" s="59" customFormat="1" ht="14.25" customHeight="1">
      <c r="B89" s="62"/>
      <c r="C89" s="209"/>
      <c r="D89" s="220"/>
      <c r="E89" s="277"/>
      <c r="F89" s="277"/>
      <c r="G89" s="225"/>
      <c r="H89" s="279"/>
      <c r="I89" s="225"/>
      <c r="J89" s="225"/>
      <c r="K89" s="225"/>
      <c r="L89" s="225"/>
      <c r="M89" s="233"/>
      <c r="N89" s="275"/>
      <c r="O89" s="29"/>
    </row>
    <row r="90" spans="2:15" s="59" customFormat="1" ht="14.25" customHeight="1">
      <c r="B90" s="62"/>
      <c r="C90" s="209"/>
      <c r="D90" s="220"/>
      <c r="E90" s="277"/>
      <c r="F90" s="277"/>
      <c r="G90" s="225"/>
      <c r="H90" s="279"/>
      <c r="I90" s="225"/>
      <c r="J90" s="225"/>
      <c r="K90" s="225"/>
      <c r="L90" s="225"/>
      <c r="M90" s="233"/>
      <c r="N90" s="275"/>
      <c r="O90" s="29"/>
    </row>
    <row r="91" spans="2:15" s="59" customFormat="1" ht="14.25" customHeight="1">
      <c r="B91" s="62"/>
      <c r="C91" s="209"/>
      <c r="D91" s="221"/>
      <c r="E91" s="278"/>
      <c r="F91" s="278"/>
      <c r="G91" s="226"/>
      <c r="H91" s="280"/>
      <c r="I91" s="226"/>
      <c r="J91" s="226"/>
      <c r="K91" s="226"/>
      <c r="L91" s="226"/>
      <c r="M91" s="234"/>
      <c r="N91" s="182"/>
      <c r="O91" s="29"/>
    </row>
    <row r="92" spans="3:15" s="92" customFormat="1" ht="14.25" customHeight="1">
      <c r="C92" s="126" t="s">
        <v>80</v>
      </c>
      <c r="D92" s="146">
        <v>15732</v>
      </c>
      <c r="E92" s="146">
        <v>8275</v>
      </c>
      <c r="F92" s="146">
        <v>7457</v>
      </c>
      <c r="G92" s="155" t="s">
        <v>119</v>
      </c>
      <c r="H92" s="155" t="s">
        <v>119</v>
      </c>
      <c r="I92" s="155" t="s">
        <v>119</v>
      </c>
      <c r="J92" s="155" t="s">
        <v>119</v>
      </c>
      <c r="K92" s="155" t="s">
        <v>119</v>
      </c>
      <c r="L92" s="155" t="s">
        <v>119</v>
      </c>
      <c r="M92" s="155" t="s">
        <v>119</v>
      </c>
      <c r="N92" s="155"/>
      <c r="O92" s="29"/>
    </row>
    <row r="93" spans="3:15" s="92" customFormat="1" ht="14.25" customHeight="1">
      <c r="C93" s="127" t="s">
        <v>81</v>
      </c>
      <c r="D93" s="76">
        <v>4977</v>
      </c>
      <c r="E93" s="76">
        <v>2625</v>
      </c>
      <c r="F93" s="76">
        <v>2352</v>
      </c>
      <c r="G93" s="155" t="s">
        <v>119</v>
      </c>
      <c r="H93" s="155" t="s">
        <v>119</v>
      </c>
      <c r="I93" s="155" t="s">
        <v>119</v>
      </c>
      <c r="J93" s="155" t="s">
        <v>119</v>
      </c>
      <c r="K93" s="155" t="s">
        <v>119</v>
      </c>
      <c r="L93" s="155" t="s">
        <v>119</v>
      </c>
      <c r="M93" s="155" t="s">
        <v>119</v>
      </c>
      <c r="N93" s="155"/>
      <c r="O93" s="29"/>
    </row>
    <row r="94" spans="3:15" s="92" customFormat="1" ht="14.25" customHeight="1">
      <c r="C94" s="127" t="s">
        <v>82</v>
      </c>
      <c r="D94" s="76">
        <v>4997</v>
      </c>
      <c r="E94" s="76">
        <v>2642</v>
      </c>
      <c r="F94" s="76">
        <v>2355</v>
      </c>
      <c r="G94" s="155" t="s">
        <v>119</v>
      </c>
      <c r="H94" s="155" t="s">
        <v>119</v>
      </c>
      <c r="I94" s="155" t="s">
        <v>119</v>
      </c>
      <c r="J94" s="155" t="s">
        <v>119</v>
      </c>
      <c r="K94" s="155" t="s">
        <v>119</v>
      </c>
      <c r="L94" s="155" t="s">
        <v>119</v>
      </c>
      <c r="M94" s="155" t="s">
        <v>119</v>
      </c>
      <c r="N94" s="155"/>
      <c r="O94" s="29"/>
    </row>
    <row r="95" spans="3:15" s="92" customFormat="1" ht="14.25" customHeight="1">
      <c r="C95" s="127" t="s">
        <v>83</v>
      </c>
      <c r="D95" s="76">
        <v>3973</v>
      </c>
      <c r="E95" s="76">
        <v>2081</v>
      </c>
      <c r="F95" s="76">
        <v>1892</v>
      </c>
      <c r="G95" s="155" t="s">
        <v>119</v>
      </c>
      <c r="H95" s="155" t="s">
        <v>119</v>
      </c>
      <c r="I95" s="155" t="s">
        <v>119</v>
      </c>
      <c r="J95" s="155" t="s">
        <v>119</v>
      </c>
      <c r="K95" s="155" t="s">
        <v>119</v>
      </c>
      <c r="L95" s="155" t="s">
        <v>119</v>
      </c>
      <c r="M95" s="155" t="s">
        <v>119</v>
      </c>
      <c r="N95" s="155"/>
      <c r="O95" s="29"/>
    </row>
    <row r="96" spans="3:15" s="92" customFormat="1" ht="14.25" customHeight="1">
      <c r="C96" s="127" t="s">
        <v>84</v>
      </c>
      <c r="D96" s="76">
        <v>1785</v>
      </c>
      <c r="E96" s="76">
        <v>927</v>
      </c>
      <c r="F96" s="76">
        <v>858</v>
      </c>
      <c r="G96" s="155" t="s">
        <v>119</v>
      </c>
      <c r="H96" s="155" t="s">
        <v>119</v>
      </c>
      <c r="I96" s="155" t="s">
        <v>119</v>
      </c>
      <c r="J96" s="155" t="s">
        <v>119</v>
      </c>
      <c r="K96" s="155" t="s">
        <v>119</v>
      </c>
      <c r="L96" s="155" t="s">
        <v>119</v>
      </c>
      <c r="M96" s="155" t="s">
        <v>119</v>
      </c>
      <c r="N96" s="155"/>
      <c r="O96" s="29"/>
    </row>
    <row r="97" spans="3:15" s="92" customFormat="1" ht="14.25" customHeight="1">
      <c r="C97" s="128" t="s">
        <v>85</v>
      </c>
      <c r="D97" s="146">
        <v>13704</v>
      </c>
      <c r="E97" s="146">
        <v>7349</v>
      </c>
      <c r="F97" s="146">
        <v>6355</v>
      </c>
      <c r="G97" s="155" t="s">
        <v>119</v>
      </c>
      <c r="H97" s="155" t="s">
        <v>119</v>
      </c>
      <c r="I97" s="155" t="s">
        <v>119</v>
      </c>
      <c r="J97" s="155" t="s">
        <v>119</v>
      </c>
      <c r="K97" s="155" t="s">
        <v>119</v>
      </c>
      <c r="L97" s="155" t="s">
        <v>119</v>
      </c>
      <c r="M97" s="155" t="s">
        <v>119</v>
      </c>
      <c r="N97" s="155"/>
      <c r="O97" s="29"/>
    </row>
    <row r="98" spans="3:15" s="92" customFormat="1" ht="14.25" customHeight="1">
      <c r="C98" s="127" t="s">
        <v>81</v>
      </c>
      <c r="D98" s="76">
        <v>4175</v>
      </c>
      <c r="E98" s="76">
        <v>2266</v>
      </c>
      <c r="F98" s="76">
        <v>1909</v>
      </c>
      <c r="G98" s="155" t="s">
        <v>119</v>
      </c>
      <c r="H98" s="155" t="s">
        <v>119</v>
      </c>
      <c r="I98" s="155" t="s">
        <v>119</v>
      </c>
      <c r="J98" s="155" t="s">
        <v>119</v>
      </c>
      <c r="K98" s="155" t="s">
        <v>119</v>
      </c>
      <c r="L98" s="155" t="s">
        <v>119</v>
      </c>
      <c r="M98" s="155" t="s">
        <v>119</v>
      </c>
      <c r="N98" s="155"/>
      <c r="O98" s="29"/>
    </row>
    <row r="99" spans="3:15" s="92" customFormat="1" ht="14.25" customHeight="1">
      <c r="C99" s="127" t="s">
        <v>82</v>
      </c>
      <c r="D99" s="76">
        <v>4406</v>
      </c>
      <c r="E99" s="76">
        <v>2397</v>
      </c>
      <c r="F99" s="76">
        <v>2009</v>
      </c>
      <c r="G99" s="155" t="s">
        <v>119</v>
      </c>
      <c r="H99" s="155" t="s">
        <v>119</v>
      </c>
      <c r="I99" s="155" t="s">
        <v>119</v>
      </c>
      <c r="J99" s="155" t="s">
        <v>119</v>
      </c>
      <c r="K99" s="155" t="s">
        <v>119</v>
      </c>
      <c r="L99" s="155" t="s">
        <v>119</v>
      </c>
      <c r="M99" s="155" t="s">
        <v>119</v>
      </c>
      <c r="N99" s="155"/>
      <c r="O99" s="29"/>
    </row>
    <row r="100" spans="3:15" s="92" customFormat="1" ht="14.25" customHeight="1">
      <c r="C100" s="127" t="s">
        <v>83</v>
      </c>
      <c r="D100" s="76">
        <v>3586</v>
      </c>
      <c r="E100" s="76">
        <v>1892</v>
      </c>
      <c r="F100" s="76">
        <v>1694</v>
      </c>
      <c r="G100" s="155" t="s">
        <v>119</v>
      </c>
      <c r="H100" s="155" t="s">
        <v>119</v>
      </c>
      <c r="I100" s="155" t="s">
        <v>119</v>
      </c>
      <c r="J100" s="155" t="s">
        <v>119</v>
      </c>
      <c r="K100" s="155" t="s">
        <v>119</v>
      </c>
      <c r="L100" s="155" t="s">
        <v>119</v>
      </c>
      <c r="M100" s="155" t="s">
        <v>119</v>
      </c>
      <c r="N100" s="155"/>
      <c r="O100" s="29"/>
    </row>
    <row r="101" spans="3:15" s="92" customFormat="1" ht="14.25" customHeight="1">
      <c r="C101" s="127" t="s">
        <v>84</v>
      </c>
      <c r="D101" s="76">
        <v>1537</v>
      </c>
      <c r="E101" s="76">
        <v>794</v>
      </c>
      <c r="F101" s="76">
        <v>743</v>
      </c>
      <c r="G101" s="155" t="s">
        <v>119</v>
      </c>
      <c r="H101" s="155" t="s">
        <v>119</v>
      </c>
      <c r="I101" s="155" t="s">
        <v>119</v>
      </c>
      <c r="J101" s="155" t="s">
        <v>119</v>
      </c>
      <c r="K101" s="155" t="s">
        <v>119</v>
      </c>
      <c r="L101" s="155" t="s">
        <v>119</v>
      </c>
      <c r="M101" s="155" t="s">
        <v>119</v>
      </c>
      <c r="N101" s="155"/>
      <c r="O101" s="29"/>
    </row>
    <row r="102" spans="3:15" s="92" customFormat="1" ht="14.25" customHeight="1">
      <c r="C102" s="128" t="s">
        <v>86</v>
      </c>
      <c r="D102" s="146">
        <v>12992</v>
      </c>
      <c r="E102" s="146">
        <v>6898</v>
      </c>
      <c r="F102" s="146">
        <v>6094</v>
      </c>
      <c r="G102" s="146">
        <v>1169</v>
      </c>
      <c r="H102" s="146">
        <v>1153</v>
      </c>
      <c r="I102" s="146">
        <v>2274</v>
      </c>
      <c r="J102" s="146">
        <v>2426</v>
      </c>
      <c r="K102" s="146">
        <v>1401</v>
      </c>
      <c r="L102" s="146">
        <v>1618</v>
      </c>
      <c r="M102" s="146">
        <v>2951</v>
      </c>
      <c r="N102" s="156"/>
      <c r="O102" s="29"/>
    </row>
    <row r="103" spans="3:15" s="92" customFormat="1" ht="14.25" customHeight="1">
      <c r="C103" s="127" t="s">
        <v>81</v>
      </c>
      <c r="D103" s="76">
        <v>4117</v>
      </c>
      <c r="E103" s="76">
        <v>2193</v>
      </c>
      <c r="F103" s="76">
        <v>1924</v>
      </c>
      <c r="G103" s="76">
        <v>399</v>
      </c>
      <c r="H103" s="76">
        <v>411</v>
      </c>
      <c r="I103" s="76">
        <v>738</v>
      </c>
      <c r="J103" s="76">
        <v>708</v>
      </c>
      <c r="K103" s="76">
        <v>471</v>
      </c>
      <c r="L103" s="76">
        <v>503</v>
      </c>
      <c r="M103" s="76">
        <v>887</v>
      </c>
      <c r="N103" s="88"/>
      <c r="O103" s="29"/>
    </row>
    <row r="104" spans="3:15" s="92" customFormat="1" ht="14.25" customHeight="1">
      <c r="C104" s="127" t="s">
        <v>82</v>
      </c>
      <c r="D104" s="76">
        <v>4081</v>
      </c>
      <c r="E104" s="76">
        <v>2190</v>
      </c>
      <c r="F104" s="76">
        <v>1891</v>
      </c>
      <c r="G104" s="76">
        <v>325</v>
      </c>
      <c r="H104" s="76">
        <v>324</v>
      </c>
      <c r="I104" s="76">
        <v>720</v>
      </c>
      <c r="J104" s="76">
        <v>793</v>
      </c>
      <c r="K104" s="76">
        <v>466</v>
      </c>
      <c r="L104" s="76">
        <v>551</v>
      </c>
      <c r="M104" s="76">
        <v>902</v>
      </c>
      <c r="N104" s="88"/>
      <c r="O104" s="29"/>
    </row>
    <row r="105" spans="3:15" s="92" customFormat="1" ht="14.25" customHeight="1">
      <c r="C105" s="127" t="s">
        <v>83</v>
      </c>
      <c r="D105" s="76">
        <v>3356</v>
      </c>
      <c r="E105" s="76">
        <v>1765</v>
      </c>
      <c r="F105" s="76">
        <v>1591</v>
      </c>
      <c r="G105" s="76">
        <v>295</v>
      </c>
      <c r="H105" s="76">
        <v>305</v>
      </c>
      <c r="I105" s="76">
        <v>573</v>
      </c>
      <c r="J105" s="76">
        <v>667</v>
      </c>
      <c r="K105" s="76">
        <v>331</v>
      </c>
      <c r="L105" s="76">
        <v>384</v>
      </c>
      <c r="M105" s="76">
        <v>801</v>
      </c>
      <c r="N105" s="88"/>
      <c r="O105" s="29"/>
    </row>
    <row r="106" spans="3:15" s="92" customFormat="1" ht="14.25" customHeight="1">
      <c r="C106" s="127" t="s">
        <v>84</v>
      </c>
      <c r="D106" s="76">
        <v>1438</v>
      </c>
      <c r="E106" s="76">
        <v>750</v>
      </c>
      <c r="F106" s="76">
        <v>688</v>
      </c>
      <c r="G106" s="76">
        <v>150</v>
      </c>
      <c r="H106" s="76">
        <v>113</v>
      </c>
      <c r="I106" s="76">
        <v>243</v>
      </c>
      <c r="J106" s="76">
        <v>258</v>
      </c>
      <c r="K106" s="76">
        <v>133</v>
      </c>
      <c r="L106" s="76">
        <v>180</v>
      </c>
      <c r="M106" s="76">
        <v>361</v>
      </c>
      <c r="N106" s="88"/>
      <c r="O106" s="29"/>
    </row>
    <row r="107" spans="2:15" s="101" customFormat="1" ht="14.25" customHeight="1">
      <c r="B107" s="93"/>
      <c r="C107" s="129" t="s">
        <v>87</v>
      </c>
      <c r="D107" s="146">
        <v>10379</v>
      </c>
      <c r="E107" s="146">
        <v>5480</v>
      </c>
      <c r="F107" s="146">
        <v>4899</v>
      </c>
      <c r="G107" s="146">
        <v>813</v>
      </c>
      <c r="H107" s="146">
        <v>717</v>
      </c>
      <c r="I107" s="146">
        <v>1394</v>
      </c>
      <c r="J107" s="146">
        <v>2228</v>
      </c>
      <c r="K107" s="146">
        <v>1081</v>
      </c>
      <c r="L107" s="146">
        <v>1159</v>
      </c>
      <c r="M107" s="146">
        <v>2987</v>
      </c>
      <c r="N107" s="156"/>
      <c r="O107" s="29"/>
    </row>
    <row r="108" spans="2:15" s="101" customFormat="1" ht="14.25" customHeight="1">
      <c r="B108" s="93"/>
      <c r="C108" s="127" t="s">
        <v>124</v>
      </c>
      <c r="D108" s="76">
        <v>3345</v>
      </c>
      <c r="E108" s="76">
        <v>1762</v>
      </c>
      <c r="F108" s="76">
        <v>1583</v>
      </c>
      <c r="G108" s="76">
        <v>303</v>
      </c>
      <c r="H108" s="76">
        <v>244</v>
      </c>
      <c r="I108" s="76">
        <v>473</v>
      </c>
      <c r="J108" s="76">
        <v>696</v>
      </c>
      <c r="K108" s="76">
        <v>301</v>
      </c>
      <c r="L108" s="76">
        <v>396</v>
      </c>
      <c r="M108" s="76">
        <v>932</v>
      </c>
      <c r="N108" s="88"/>
      <c r="O108" s="29"/>
    </row>
    <row r="109" spans="2:15" s="101" customFormat="1" ht="14.25" customHeight="1">
      <c r="B109" s="93"/>
      <c r="C109" s="127" t="s">
        <v>125</v>
      </c>
      <c r="D109" s="76">
        <v>3287</v>
      </c>
      <c r="E109" s="76">
        <v>1759</v>
      </c>
      <c r="F109" s="76">
        <v>1528</v>
      </c>
      <c r="G109" s="76">
        <v>190</v>
      </c>
      <c r="H109" s="76">
        <v>229</v>
      </c>
      <c r="I109" s="76">
        <v>434</v>
      </c>
      <c r="J109" s="76">
        <v>711</v>
      </c>
      <c r="K109" s="76">
        <v>384</v>
      </c>
      <c r="L109" s="76">
        <v>380</v>
      </c>
      <c r="M109" s="76">
        <v>959</v>
      </c>
      <c r="N109" s="88"/>
      <c r="O109" s="29"/>
    </row>
    <row r="110" spans="2:15" s="101" customFormat="1" ht="14.25" customHeight="1">
      <c r="B110" s="93"/>
      <c r="C110" s="127" t="s">
        <v>126</v>
      </c>
      <c r="D110" s="76">
        <v>2643</v>
      </c>
      <c r="E110" s="76">
        <v>1378</v>
      </c>
      <c r="F110" s="76">
        <v>1265</v>
      </c>
      <c r="G110" s="76">
        <v>228</v>
      </c>
      <c r="H110" s="76">
        <v>170</v>
      </c>
      <c r="I110" s="76">
        <v>344</v>
      </c>
      <c r="J110" s="76">
        <v>595</v>
      </c>
      <c r="K110" s="76">
        <v>285</v>
      </c>
      <c r="L110" s="76">
        <v>276</v>
      </c>
      <c r="M110" s="76">
        <v>745</v>
      </c>
      <c r="N110" s="88"/>
      <c r="O110" s="29"/>
    </row>
    <row r="111" spans="2:15" s="101" customFormat="1" ht="14.25" customHeight="1">
      <c r="B111" s="93"/>
      <c r="C111" s="127" t="s">
        <v>127</v>
      </c>
      <c r="D111" s="76">
        <v>1104</v>
      </c>
      <c r="E111" s="76">
        <v>581</v>
      </c>
      <c r="F111" s="76">
        <v>523</v>
      </c>
      <c r="G111" s="76">
        <v>92</v>
      </c>
      <c r="H111" s="76">
        <v>74</v>
      </c>
      <c r="I111" s="76">
        <v>143</v>
      </c>
      <c r="J111" s="76">
        <v>226</v>
      </c>
      <c r="K111" s="76">
        <v>111</v>
      </c>
      <c r="L111" s="76">
        <v>107</v>
      </c>
      <c r="M111" s="76">
        <v>351</v>
      </c>
      <c r="N111" s="88"/>
      <c r="O111" s="29"/>
    </row>
    <row r="112" spans="2:15" s="95" customFormat="1" ht="14.25" customHeight="1">
      <c r="B112" s="94"/>
      <c r="C112" s="129" t="s">
        <v>89</v>
      </c>
      <c r="D112" s="146">
        <v>8537</v>
      </c>
      <c r="E112" s="146">
        <v>4510</v>
      </c>
      <c r="F112" s="146">
        <v>4027</v>
      </c>
      <c r="G112" s="146">
        <v>681</v>
      </c>
      <c r="H112" s="146">
        <v>582</v>
      </c>
      <c r="I112" s="146">
        <v>869</v>
      </c>
      <c r="J112" s="146">
        <v>1721</v>
      </c>
      <c r="K112" s="146">
        <v>1064</v>
      </c>
      <c r="L112" s="146">
        <v>902</v>
      </c>
      <c r="M112" s="146">
        <v>2718</v>
      </c>
      <c r="N112" s="156"/>
      <c r="O112" s="29"/>
    </row>
    <row r="113" spans="2:15" s="95" customFormat="1" ht="14.25" customHeight="1">
      <c r="B113" s="94"/>
      <c r="C113" s="127" t="s">
        <v>124</v>
      </c>
      <c r="D113" s="76">
        <v>2875</v>
      </c>
      <c r="E113" s="76">
        <v>1501</v>
      </c>
      <c r="F113" s="76">
        <v>1374</v>
      </c>
      <c r="G113" s="76">
        <v>288</v>
      </c>
      <c r="H113" s="76">
        <v>199</v>
      </c>
      <c r="I113" s="76">
        <v>316</v>
      </c>
      <c r="J113" s="76">
        <v>568</v>
      </c>
      <c r="K113" s="76">
        <v>333</v>
      </c>
      <c r="L113" s="76">
        <v>258</v>
      </c>
      <c r="M113" s="76">
        <v>913</v>
      </c>
      <c r="N113" s="88"/>
      <c r="O113" s="29"/>
    </row>
    <row r="114" spans="2:15" s="95" customFormat="1" ht="14.25" customHeight="1">
      <c r="B114" s="94"/>
      <c r="C114" s="127" t="s">
        <v>125</v>
      </c>
      <c r="D114" s="76">
        <v>2511</v>
      </c>
      <c r="E114" s="76">
        <v>1355</v>
      </c>
      <c r="F114" s="76">
        <v>1156</v>
      </c>
      <c r="G114" s="76">
        <v>147</v>
      </c>
      <c r="H114" s="76">
        <v>179</v>
      </c>
      <c r="I114" s="76">
        <v>245</v>
      </c>
      <c r="J114" s="76">
        <v>513</v>
      </c>
      <c r="K114" s="76">
        <v>314</v>
      </c>
      <c r="L114" s="76">
        <v>317</v>
      </c>
      <c r="M114" s="76">
        <v>796</v>
      </c>
      <c r="N114" s="88"/>
      <c r="O114" s="29"/>
    </row>
    <row r="115" spans="2:15" s="95" customFormat="1" ht="14.25" customHeight="1">
      <c r="B115" s="94"/>
      <c r="C115" s="127" t="s">
        <v>126</v>
      </c>
      <c r="D115" s="147">
        <v>2227</v>
      </c>
      <c r="E115" s="76">
        <v>1158</v>
      </c>
      <c r="F115" s="76">
        <v>1069</v>
      </c>
      <c r="G115" s="76">
        <v>173</v>
      </c>
      <c r="H115" s="76">
        <v>144</v>
      </c>
      <c r="I115" s="76">
        <v>214</v>
      </c>
      <c r="J115" s="76">
        <v>459</v>
      </c>
      <c r="K115" s="76">
        <v>307</v>
      </c>
      <c r="L115" s="76">
        <v>228</v>
      </c>
      <c r="M115" s="76">
        <v>702</v>
      </c>
      <c r="N115" s="88"/>
      <c r="O115" s="29"/>
    </row>
    <row r="116" spans="2:15" s="95" customFormat="1" ht="14.25" customHeight="1">
      <c r="B116" s="94"/>
      <c r="C116" s="127" t="s">
        <v>127</v>
      </c>
      <c r="D116" s="147">
        <v>924</v>
      </c>
      <c r="E116" s="76">
        <v>496</v>
      </c>
      <c r="F116" s="76">
        <v>428</v>
      </c>
      <c r="G116" s="76">
        <v>73</v>
      </c>
      <c r="H116" s="76">
        <v>60</v>
      </c>
      <c r="I116" s="76">
        <v>94</v>
      </c>
      <c r="J116" s="76">
        <v>181</v>
      </c>
      <c r="K116" s="76">
        <v>110</v>
      </c>
      <c r="L116" s="76">
        <v>99</v>
      </c>
      <c r="M116" s="76">
        <v>307</v>
      </c>
      <c r="N116" s="88"/>
      <c r="O116" s="29"/>
    </row>
    <row r="117" spans="2:15" s="95" customFormat="1" ht="14.25" customHeight="1">
      <c r="B117" s="94"/>
      <c r="C117" s="129" t="s">
        <v>133</v>
      </c>
      <c r="D117" s="146">
        <v>6261</v>
      </c>
      <c r="E117" s="146">
        <v>3386</v>
      </c>
      <c r="F117" s="146">
        <v>2875</v>
      </c>
      <c r="G117" s="146">
        <v>345</v>
      </c>
      <c r="H117" s="146">
        <v>393</v>
      </c>
      <c r="I117" s="146">
        <v>547</v>
      </c>
      <c r="J117" s="146">
        <v>1057</v>
      </c>
      <c r="K117" s="146">
        <v>912</v>
      </c>
      <c r="L117" s="146">
        <v>888</v>
      </c>
      <c r="M117" s="146">
        <v>2119</v>
      </c>
      <c r="N117" s="156"/>
      <c r="O117" s="29"/>
    </row>
    <row r="118" spans="2:15" s="95" customFormat="1" ht="14.25" customHeight="1">
      <c r="B118" s="94"/>
      <c r="C118" s="127" t="s">
        <v>124</v>
      </c>
      <c r="D118" s="76">
        <v>2001</v>
      </c>
      <c r="E118" s="76">
        <v>1073</v>
      </c>
      <c r="F118" s="76">
        <v>928</v>
      </c>
      <c r="G118" s="76">
        <v>136</v>
      </c>
      <c r="H118" s="76">
        <v>149</v>
      </c>
      <c r="I118" s="76">
        <v>182</v>
      </c>
      <c r="J118" s="76">
        <v>345</v>
      </c>
      <c r="K118" s="76">
        <v>285</v>
      </c>
      <c r="L118" s="76">
        <v>264</v>
      </c>
      <c r="M118" s="76">
        <v>640</v>
      </c>
      <c r="N118" s="88"/>
      <c r="O118" s="29"/>
    </row>
    <row r="119" spans="2:15" s="95" customFormat="1" ht="14.25" customHeight="1">
      <c r="B119" s="94"/>
      <c r="C119" s="127" t="s">
        <v>125</v>
      </c>
      <c r="D119" s="76">
        <v>2028</v>
      </c>
      <c r="E119" s="76">
        <v>1099</v>
      </c>
      <c r="F119" s="76">
        <v>929</v>
      </c>
      <c r="G119" s="76">
        <v>86</v>
      </c>
      <c r="H119" s="76">
        <v>126</v>
      </c>
      <c r="I119" s="76">
        <v>175</v>
      </c>
      <c r="J119" s="76">
        <v>327</v>
      </c>
      <c r="K119" s="76">
        <v>291</v>
      </c>
      <c r="L119" s="76">
        <v>294</v>
      </c>
      <c r="M119" s="76">
        <v>729</v>
      </c>
      <c r="N119" s="88"/>
      <c r="O119" s="29"/>
    </row>
    <row r="120" spans="2:15" s="95" customFormat="1" ht="14.25" customHeight="1">
      <c r="B120" s="94"/>
      <c r="C120" s="127" t="s">
        <v>126</v>
      </c>
      <c r="D120" s="147">
        <v>1562</v>
      </c>
      <c r="E120" s="76">
        <v>843</v>
      </c>
      <c r="F120" s="76">
        <v>719</v>
      </c>
      <c r="G120" s="76">
        <v>81</v>
      </c>
      <c r="H120" s="76">
        <v>82</v>
      </c>
      <c r="I120" s="76">
        <v>138</v>
      </c>
      <c r="J120" s="76">
        <v>274</v>
      </c>
      <c r="K120" s="76">
        <v>242</v>
      </c>
      <c r="L120" s="76">
        <v>245</v>
      </c>
      <c r="M120" s="76">
        <v>500</v>
      </c>
      <c r="N120" s="88"/>
      <c r="O120" s="29"/>
    </row>
    <row r="121" spans="2:15" s="95" customFormat="1" ht="14.25" customHeight="1">
      <c r="B121" s="94"/>
      <c r="C121" s="127" t="s">
        <v>127</v>
      </c>
      <c r="D121" s="147">
        <v>670</v>
      </c>
      <c r="E121" s="76">
        <v>371</v>
      </c>
      <c r="F121" s="76">
        <v>299</v>
      </c>
      <c r="G121" s="76">
        <v>42</v>
      </c>
      <c r="H121" s="76">
        <v>36</v>
      </c>
      <c r="I121" s="76">
        <v>52</v>
      </c>
      <c r="J121" s="76">
        <v>111</v>
      </c>
      <c r="K121" s="76">
        <v>94</v>
      </c>
      <c r="L121" s="76">
        <v>85</v>
      </c>
      <c r="M121" s="76">
        <v>250</v>
      </c>
      <c r="N121" s="88"/>
      <c r="O121" s="29"/>
    </row>
    <row r="122" spans="2:13" s="191" customFormat="1" ht="14.25" customHeight="1">
      <c r="B122" s="192"/>
      <c r="C122" s="129" t="s">
        <v>142</v>
      </c>
      <c r="D122" s="146">
        <f>SUM(D123:D126)</f>
        <v>4562</v>
      </c>
      <c r="E122" s="146">
        <f aca="true" t="shared" si="21" ref="E122:M122">SUM(E123:E126)</f>
        <v>2520</v>
      </c>
      <c r="F122" s="146">
        <f t="shared" si="21"/>
        <v>2042</v>
      </c>
      <c r="G122" s="146">
        <f t="shared" si="21"/>
        <v>179</v>
      </c>
      <c r="H122" s="146">
        <f t="shared" si="21"/>
        <v>248</v>
      </c>
      <c r="I122" s="146">
        <f t="shared" si="21"/>
        <v>364</v>
      </c>
      <c r="J122" s="146">
        <f t="shared" si="21"/>
        <v>633</v>
      </c>
      <c r="K122" s="146">
        <f t="shared" si="21"/>
        <v>547</v>
      </c>
      <c r="L122" s="146">
        <f t="shared" si="21"/>
        <v>755</v>
      </c>
      <c r="M122" s="146">
        <f t="shared" si="21"/>
        <v>1836</v>
      </c>
    </row>
    <row r="123" spans="2:13" s="191" customFormat="1" ht="14.25" customHeight="1">
      <c r="B123" s="192"/>
      <c r="C123" s="127" t="s">
        <v>124</v>
      </c>
      <c r="D123" s="76">
        <v>1469</v>
      </c>
      <c r="E123" s="76">
        <v>798</v>
      </c>
      <c r="F123" s="76">
        <v>671</v>
      </c>
      <c r="G123" s="76">
        <v>62</v>
      </c>
      <c r="H123" s="76">
        <v>95</v>
      </c>
      <c r="I123" s="76">
        <v>121</v>
      </c>
      <c r="J123" s="76">
        <v>221</v>
      </c>
      <c r="K123" s="76">
        <v>172</v>
      </c>
      <c r="L123" s="76">
        <v>268</v>
      </c>
      <c r="M123" s="304">
        <v>530</v>
      </c>
    </row>
    <row r="124" spans="2:13" s="191" customFormat="1" ht="14.25" customHeight="1">
      <c r="B124" s="192"/>
      <c r="C124" s="127" t="s">
        <v>125</v>
      </c>
      <c r="D124" s="76">
        <v>1405</v>
      </c>
      <c r="E124" s="76">
        <v>790</v>
      </c>
      <c r="F124" s="76">
        <v>615</v>
      </c>
      <c r="G124" s="76">
        <v>58</v>
      </c>
      <c r="H124" s="76">
        <v>59</v>
      </c>
      <c r="I124" s="76">
        <v>112</v>
      </c>
      <c r="J124" s="76">
        <v>199</v>
      </c>
      <c r="K124" s="76">
        <v>157</v>
      </c>
      <c r="L124" s="76">
        <v>212</v>
      </c>
      <c r="M124" s="304">
        <v>608</v>
      </c>
    </row>
    <row r="125" spans="2:13" s="191" customFormat="1" ht="14.25" customHeight="1">
      <c r="B125" s="192"/>
      <c r="C125" s="127" t="s">
        <v>126</v>
      </c>
      <c r="D125" s="76">
        <v>1238</v>
      </c>
      <c r="E125" s="76">
        <v>686</v>
      </c>
      <c r="F125" s="76">
        <v>552</v>
      </c>
      <c r="G125" s="76">
        <v>42</v>
      </c>
      <c r="H125" s="76">
        <v>70</v>
      </c>
      <c r="I125" s="76">
        <v>94</v>
      </c>
      <c r="J125" s="76">
        <v>159</v>
      </c>
      <c r="K125" s="76">
        <v>158</v>
      </c>
      <c r="L125" s="76">
        <v>202</v>
      </c>
      <c r="M125" s="304">
        <v>513</v>
      </c>
    </row>
    <row r="126" spans="2:13" s="191" customFormat="1" ht="14.25" customHeight="1">
      <c r="B126" s="192"/>
      <c r="C126" s="130" t="s">
        <v>127</v>
      </c>
      <c r="D126" s="145">
        <v>450</v>
      </c>
      <c r="E126" s="65">
        <v>246</v>
      </c>
      <c r="F126" s="65">
        <v>204</v>
      </c>
      <c r="G126" s="65">
        <v>17</v>
      </c>
      <c r="H126" s="65">
        <v>24</v>
      </c>
      <c r="I126" s="65">
        <v>37</v>
      </c>
      <c r="J126" s="65">
        <v>54</v>
      </c>
      <c r="K126" s="65">
        <v>60</v>
      </c>
      <c r="L126" s="65">
        <v>73</v>
      </c>
      <c r="M126" s="305">
        <v>185</v>
      </c>
    </row>
    <row r="127" spans="2:15" s="86" customFormat="1" ht="14.25" customHeight="1">
      <c r="B127" s="84"/>
      <c r="C127" s="127" t="s">
        <v>79</v>
      </c>
      <c r="H127" s="92"/>
      <c r="I127" s="92"/>
      <c r="J127" s="92"/>
      <c r="K127" s="92"/>
      <c r="L127" s="92"/>
      <c r="M127" s="92"/>
      <c r="N127" s="94"/>
      <c r="O127" s="29"/>
    </row>
    <row r="128" spans="2:15" s="86" customFormat="1" ht="14.25" customHeight="1">
      <c r="B128" s="84"/>
      <c r="C128" s="127" t="s">
        <v>109</v>
      </c>
      <c r="D128" s="85">
        <v>-2028</v>
      </c>
      <c r="E128" s="85">
        <v>-926</v>
      </c>
      <c r="F128" s="85">
        <v>-1102</v>
      </c>
      <c r="G128" s="155" t="s">
        <v>119</v>
      </c>
      <c r="H128" s="155" t="s">
        <v>119</v>
      </c>
      <c r="I128" s="155" t="s">
        <v>119</v>
      </c>
      <c r="J128" s="155" t="s">
        <v>119</v>
      </c>
      <c r="K128" s="155" t="s">
        <v>119</v>
      </c>
      <c r="L128" s="155" t="s">
        <v>119</v>
      </c>
      <c r="M128" s="155" t="s">
        <v>119</v>
      </c>
      <c r="N128" s="155"/>
      <c r="O128" s="29"/>
    </row>
    <row r="129" spans="2:15" s="86" customFormat="1" ht="14.25" customHeight="1">
      <c r="B129" s="84"/>
      <c r="C129" s="127" t="s">
        <v>110</v>
      </c>
      <c r="D129" s="85">
        <v>-712</v>
      </c>
      <c r="E129" s="85">
        <v>-451</v>
      </c>
      <c r="F129" s="85">
        <v>-261</v>
      </c>
      <c r="G129" s="155" t="s">
        <v>119</v>
      </c>
      <c r="H129" s="155" t="s">
        <v>119</v>
      </c>
      <c r="I129" s="155" t="s">
        <v>119</v>
      </c>
      <c r="J129" s="155" t="s">
        <v>119</v>
      </c>
      <c r="K129" s="155" t="s">
        <v>119</v>
      </c>
      <c r="L129" s="155" t="s">
        <v>119</v>
      </c>
      <c r="M129" s="155" t="s">
        <v>119</v>
      </c>
      <c r="N129" s="155"/>
      <c r="O129" s="29"/>
    </row>
    <row r="130" spans="2:14" s="86" customFormat="1" ht="14.25" customHeight="1">
      <c r="B130" s="84"/>
      <c r="C130" s="127" t="s">
        <v>111</v>
      </c>
      <c r="D130" s="85">
        <v>-2613</v>
      </c>
      <c r="E130" s="85">
        <v>-1418</v>
      </c>
      <c r="F130" s="85">
        <v>-1195</v>
      </c>
      <c r="G130" s="85">
        <v>-356</v>
      </c>
      <c r="H130" s="85">
        <v>-436</v>
      </c>
      <c r="I130" s="85">
        <v>-880</v>
      </c>
      <c r="J130" s="85">
        <v>-198</v>
      </c>
      <c r="K130" s="85">
        <v>-320</v>
      </c>
      <c r="L130" s="85">
        <v>-459</v>
      </c>
      <c r="M130" s="85">
        <v>36</v>
      </c>
      <c r="N130" s="88"/>
    </row>
    <row r="131" spans="2:15" s="86" customFormat="1" ht="14.25" customHeight="1">
      <c r="B131" s="84"/>
      <c r="C131" s="127" t="s">
        <v>112</v>
      </c>
      <c r="D131" s="85">
        <v>-1842</v>
      </c>
      <c r="E131" s="85">
        <v>-970</v>
      </c>
      <c r="F131" s="85">
        <v>-872</v>
      </c>
      <c r="G131" s="85">
        <v>-132</v>
      </c>
      <c r="H131" s="85">
        <v>-135</v>
      </c>
      <c r="I131" s="85">
        <v>-525</v>
      </c>
      <c r="J131" s="85">
        <v>-507</v>
      </c>
      <c r="K131" s="85">
        <v>-17</v>
      </c>
      <c r="L131" s="85">
        <v>-257</v>
      </c>
      <c r="M131" s="85">
        <v>-269</v>
      </c>
      <c r="N131" s="88"/>
      <c r="O131" s="29"/>
    </row>
    <row r="132" spans="2:14" s="86" customFormat="1" ht="14.25" customHeight="1">
      <c r="B132" s="84"/>
      <c r="C132" s="127" t="s">
        <v>134</v>
      </c>
      <c r="D132" s="85">
        <v>-2276</v>
      </c>
      <c r="E132" s="85">
        <v>-1124</v>
      </c>
      <c r="F132" s="85">
        <v>-1152</v>
      </c>
      <c r="G132" s="85">
        <v>-336</v>
      </c>
      <c r="H132" s="85">
        <v>-189</v>
      </c>
      <c r="I132" s="85">
        <v>-322</v>
      </c>
      <c r="J132" s="85">
        <v>-664</v>
      </c>
      <c r="K132" s="85">
        <v>-152</v>
      </c>
      <c r="L132" s="85">
        <v>-14</v>
      </c>
      <c r="M132" s="85">
        <v>-599</v>
      </c>
      <c r="N132" s="88"/>
    </row>
    <row r="133" spans="2:13" s="60" customFormat="1" ht="14.25" customHeight="1">
      <c r="B133" s="49"/>
      <c r="C133" s="299" t="s">
        <v>143</v>
      </c>
      <c r="D133" s="306">
        <f>+D122-D117</f>
        <v>-1699</v>
      </c>
      <c r="E133" s="307">
        <f>+E122-E117</f>
        <v>-866</v>
      </c>
      <c r="F133" s="307">
        <f>+F122-F117</f>
        <v>-833</v>
      </c>
      <c r="G133" s="307">
        <f aca="true" t="shared" si="22" ref="G133:M133">+G122-G117</f>
        <v>-166</v>
      </c>
      <c r="H133" s="307">
        <f t="shared" si="22"/>
        <v>-145</v>
      </c>
      <c r="I133" s="307">
        <f t="shared" si="22"/>
        <v>-183</v>
      </c>
      <c r="J133" s="307">
        <f t="shared" si="22"/>
        <v>-424</v>
      </c>
      <c r="K133" s="307">
        <f t="shared" si="22"/>
        <v>-365</v>
      </c>
      <c r="L133" s="307">
        <f t="shared" si="22"/>
        <v>-133</v>
      </c>
      <c r="M133" s="307">
        <f t="shared" si="22"/>
        <v>-283</v>
      </c>
    </row>
    <row r="134" spans="2:14" s="86" customFormat="1" ht="14.25" customHeight="1">
      <c r="B134" s="84"/>
      <c r="C134" s="127" t="s">
        <v>104</v>
      </c>
      <c r="N134" s="157"/>
    </row>
    <row r="135" spans="2:14" s="86" customFormat="1" ht="14.25" customHeight="1">
      <c r="B135" s="84"/>
      <c r="C135" s="127" t="s">
        <v>109</v>
      </c>
      <c r="D135" s="88">
        <v>-12.9</v>
      </c>
      <c r="E135" s="88">
        <v>-11.2</v>
      </c>
      <c r="F135" s="88">
        <v>-14.8</v>
      </c>
      <c r="G135" s="155" t="s">
        <v>119</v>
      </c>
      <c r="H135" s="155" t="s">
        <v>119</v>
      </c>
      <c r="I135" s="155" t="s">
        <v>119</v>
      </c>
      <c r="J135" s="155" t="s">
        <v>119</v>
      </c>
      <c r="K135" s="155" t="s">
        <v>119</v>
      </c>
      <c r="L135" s="155" t="s">
        <v>119</v>
      </c>
      <c r="M135" s="155" t="s">
        <v>119</v>
      </c>
      <c r="N135" s="158"/>
    </row>
    <row r="136" spans="2:14" s="86" customFormat="1" ht="14.25" customHeight="1">
      <c r="B136" s="84"/>
      <c r="C136" s="127" t="s">
        <v>110</v>
      </c>
      <c r="D136" s="88">
        <v>-5.2</v>
      </c>
      <c r="E136" s="88">
        <v>-6.1</v>
      </c>
      <c r="F136" s="88">
        <v>-4.1</v>
      </c>
      <c r="G136" s="155" t="s">
        <v>119</v>
      </c>
      <c r="H136" s="155" t="s">
        <v>119</v>
      </c>
      <c r="I136" s="155" t="s">
        <v>119</v>
      </c>
      <c r="J136" s="155" t="s">
        <v>119</v>
      </c>
      <c r="K136" s="155" t="s">
        <v>119</v>
      </c>
      <c r="L136" s="155" t="s">
        <v>119</v>
      </c>
      <c r="M136" s="155" t="s">
        <v>119</v>
      </c>
      <c r="N136" s="158"/>
    </row>
    <row r="137" spans="2:14" s="86" customFormat="1" ht="14.25" customHeight="1">
      <c r="B137" s="84"/>
      <c r="C137" s="127" t="s">
        <v>111</v>
      </c>
      <c r="D137" s="89">
        <v>-20.1</v>
      </c>
      <c r="E137" s="88">
        <v>-20.6</v>
      </c>
      <c r="F137" s="88">
        <v>-19.6</v>
      </c>
      <c r="G137" s="88">
        <v>-30.5</v>
      </c>
      <c r="H137" s="88">
        <v>-37.8</v>
      </c>
      <c r="I137" s="88">
        <v>-38.7</v>
      </c>
      <c r="J137" s="88">
        <v>-8.2</v>
      </c>
      <c r="K137" s="88">
        <v>-22.8</v>
      </c>
      <c r="L137" s="88">
        <v>-28.4</v>
      </c>
      <c r="M137" s="88">
        <v>1.2</v>
      </c>
      <c r="N137" s="157"/>
    </row>
    <row r="138" spans="2:14" s="86" customFormat="1" ht="14.25" customHeight="1">
      <c r="B138" s="84"/>
      <c r="C138" s="127" t="s">
        <v>112</v>
      </c>
      <c r="D138" s="89">
        <v>-17.7</v>
      </c>
      <c r="E138" s="88">
        <v>-17.7</v>
      </c>
      <c r="F138" s="88">
        <v>-17.8</v>
      </c>
      <c r="G138" s="88">
        <v>-16.2</v>
      </c>
      <c r="H138" s="88">
        <v>-18.8</v>
      </c>
      <c r="I138" s="88">
        <v>-37.7</v>
      </c>
      <c r="J138" s="88">
        <v>-22.8</v>
      </c>
      <c r="K138" s="88">
        <v>-1.6</v>
      </c>
      <c r="L138" s="88">
        <v>-22.2</v>
      </c>
      <c r="M138" s="88">
        <v>-9</v>
      </c>
      <c r="N138" s="157"/>
    </row>
    <row r="139" spans="2:14" s="86" customFormat="1" ht="14.25" customHeight="1">
      <c r="B139" s="84"/>
      <c r="C139" s="127" t="s">
        <v>134</v>
      </c>
      <c r="D139" s="89">
        <v>-26.7</v>
      </c>
      <c r="E139" s="88">
        <v>-24.9</v>
      </c>
      <c r="F139" s="88">
        <v>-28.6</v>
      </c>
      <c r="G139" s="88">
        <v>-49.3</v>
      </c>
      <c r="H139" s="88">
        <v>-32.5</v>
      </c>
      <c r="I139" s="88">
        <v>-37.1</v>
      </c>
      <c r="J139" s="88">
        <v>-38.6</v>
      </c>
      <c r="K139" s="88">
        <v>-14.3</v>
      </c>
      <c r="L139" s="88">
        <v>-1.6</v>
      </c>
      <c r="M139" s="88">
        <v>-22</v>
      </c>
      <c r="N139" s="157"/>
    </row>
    <row r="140" spans="2:13" s="60" customFormat="1" ht="14.25" customHeight="1">
      <c r="B140" s="49"/>
      <c r="C140" s="299" t="s">
        <v>143</v>
      </c>
      <c r="D140" s="300">
        <f>(D122/D117-1)*100</f>
        <v>-27.1362402172177</v>
      </c>
      <c r="E140" s="301">
        <f>(E122/E117-1)*100</f>
        <v>-25.575900767867687</v>
      </c>
      <c r="F140" s="301">
        <f aca="true" t="shared" si="23" ref="F140:M140">(F122/F117-1)*100</f>
        <v>-28.973913043478262</v>
      </c>
      <c r="G140" s="301">
        <f t="shared" si="23"/>
        <v>-48.1159420289855</v>
      </c>
      <c r="H140" s="301">
        <f t="shared" si="23"/>
        <v>-36.895674300254456</v>
      </c>
      <c r="I140" s="301">
        <f>(I122/I117-1)*100</f>
        <v>-33.45521023765996</v>
      </c>
      <c r="J140" s="301">
        <f t="shared" si="23"/>
        <v>-40.11352885525071</v>
      </c>
      <c r="K140" s="301">
        <f t="shared" si="23"/>
        <v>-40.02192982456141</v>
      </c>
      <c r="L140" s="301">
        <f t="shared" si="23"/>
        <v>-14.977477477477475</v>
      </c>
      <c r="M140" s="301">
        <f t="shared" si="23"/>
        <v>-13.355356300141574</v>
      </c>
    </row>
    <row r="141" spans="2:14" s="86" customFormat="1" ht="14.25" customHeight="1">
      <c r="B141" s="84"/>
      <c r="C141" s="108" t="s">
        <v>105</v>
      </c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157"/>
    </row>
    <row r="142" spans="2:14" s="86" customFormat="1" ht="14.25" customHeight="1">
      <c r="B142" s="84"/>
      <c r="C142" s="127" t="s">
        <v>80</v>
      </c>
      <c r="D142" s="149">
        <v>100</v>
      </c>
      <c r="E142" s="102">
        <v>52.6</v>
      </c>
      <c r="F142" s="102">
        <v>47.4</v>
      </c>
      <c r="G142" s="155" t="s">
        <v>119</v>
      </c>
      <c r="H142" s="155" t="s">
        <v>119</v>
      </c>
      <c r="I142" s="155" t="s">
        <v>119</v>
      </c>
      <c r="J142" s="155" t="s">
        <v>119</v>
      </c>
      <c r="K142" s="155" t="s">
        <v>119</v>
      </c>
      <c r="L142" s="155" t="s">
        <v>119</v>
      </c>
      <c r="M142" s="155" t="s">
        <v>119</v>
      </c>
      <c r="N142" s="157"/>
    </row>
    <row r="143" spans="2:14" s="86" customFormat="1" ht="14.25" customHeight="1">
      <c r="B143" s="84"/>
      <c r="C143" s="127" t="s">
        <v>94</v>
      </c>
      <c r="D143" s="149">
        <v>100</v>
      </c>
      <c r="E143" s="159">
        <v>53.6</v>
      </c>
      <c r="F143" s="159">
        <v>46.4</v>
      </c>
      <c r="G143" s="155" t="s">
        <v>119</v>
      </c>
      <c r="H143" s="155" t="s">
        <v>119</v>
      </c>
      <c r="I143" s="155" t="s">
        <v>119</v>
      </c>
      <c r="J143" s="155" t="s">
        <v>119</v>
      </c>
      <c r="K143" s="155" t="s">
        <v>119</v>
      </c>
      <c r="L143" s="155" t="s">
        <v>119</v>
      </c>
      <c r="M143" s="155" t="s">
        <v>119</v>
      </c>
      <c r="N143" s="157"/>
    </row>
    <row r="144" spans="2:14" s="86" customFormat="1" ht="14.25" customHeight="1">
      <c r="B144" s="84"/>
      <c r="C144" s="127" t="s">
        <v>95</v>
      </c>
      <c r="D144" s="149">
        <v>100</v>
      </c>
      <c r="E144" s="102">
        <v>53.1</v>
      </c>
      <c r="F144" s="102">
        <v>46.9</v>
      </c>
      <c r="G144" s="102">
        <v>9</v>
      </c>
      <c r="H144" s="102">
        <v>8.9</v>
      </c>
      <c r="I144" s="102">
        <v>17.5</v>
      </c>
      <c r="J144" s="102">
        <v>18.7</v>
      </c>
      <c r="K144" s="102">
        <v>10.8</v>
      </c>
      <c r="L144" s="102">
        <v>12.5</v>
      </c>
      <c r="M144" s="102">
        <v>22.7</v>
      </c>
      <c r="N144" s="157"/>
    </row>
    <row r="145" spans="2:14" s="86" customFormat="1" ht="14.25" customHeight="1">
      <c r="B145" s="84"/>
      <c r="C145" s="135" t="s">
        <v>96</v>
      </c>
      <c r="D145" s="149">
        <v>100</v>
      </c>
      <c r="E145" s="102">
        <v>52.8</v>
      </c>
      <c r="F145" s="102">
        <v>47.2</v>
      </c>
      <c r="G145" s="102">
        <v>7.8</v>
      </c>
      <c r="H145" s="102">
        <v>6.9</v>
      </c>
      <c r="I145" s="102">
        <v>13.4</v>
      </c>
      <c r="J145" s="102">
        <v>21.5</v>
      </c>
      <c r="K145" s="102">
        <v>10.4</v>
      </c>
      <c r="L145" s="102">
        <v>11.2</v>
      </c>
      <c r="M145" s="102">
        <v>28.8</v>
      </c>
      <c r="N145" s="157"/>
    </row>
    <row r="146" spans="2:14" s="86" customFormat="1" ht="14.25" customHeight="1">
      <c r="B146" s="84"/>
      <c r="C146" s="135" t="s">
        <v>97</v>
      </c>
      <c r="D146" s="149">
        <v>100</v>
      </c>
      <c r="E146" s="102">
        <v>52.8</v>
      </c>
      <c r="F146" s="102">
        <v>47.2</v>
      </c>
      <c r="G146" s="102">
        <v>8</v>
      </c>
      <c r="H146" s="102">
        <v>6.8</v>
      </c>
      <c r="I146" s="102">
        <v>10.2</v>
      </c>
      <c r="J146" s="102">
        <v>20.2</v>
      </c>
      <c r="K146" s="102">
        <v>12.5</v>
      </c>
      <c r="L146" s="102">
        <v>10.6</v>
      </c>
      <c r="M146" s="102">
        <v>31.8</v>
      </c>
      <c r="N146" s="157"/>
    </row>
    <row r="147" spans="2:14" s="86" customFormat="1" ht="14.25" customHeight="1">
      <c r="B147" s="84"/>
      <c r="C147" s="135" t="s">
        <v>135</v>
      </c>
      <c r="D147" s="149">
        <v>100</v>
      </c>
      <c r="E147" s="102">
        <v>54.1</v>
      </c>
      <c r="F147" s="102">
        <v>45.9</v>
      </c>
      <c r="G147" s="102">
        <v>5.5</v>
      </c>
      <c r="H147" s="102">
        <v>6.3</v>
      </c>
      <c r="I147" s="102">
        <v>8.7</v>
      </c>
      <c r="J147" s="102">
        <v>16.9</v>
      </c>
      <c r="K147" s="102">
        <v>14.6</v>
      </c>
      <c r="L147" s="102">
        <v>14.2</v>
      </c>
      <c r="M147" s="102">
        <v>33.8</v>
      </c>
      <c r="N147" s="157"/>
    </row>
    <row r="148" spans="2:13" s="60" customFormat="1" ht="14.25" customHeight="1">
      <c r="B148" s="49"/>
      <c r="C148" s="299" t="s">
        <v>143</v>
      </c>
      <c r="D148" s="308">
        <v>100</v>
      </c>
      <c r="E148" s="75">
        <f aca="true" t="shared" si="24" ref="E148:M148">+E122/$D$122*100</f>
        <v>55.23893029373082</v>
      </c>
      <c r="F148" s="75">
        <f t="shared" si="24"/>
        <v>44.76106970626918</v>
      </c>
      <c r="G148" s="75">
        <f t="shared" si="24"/>
        <v>3.92371766768961</v>
      </c>
      <c r="H148" s="75">
        <f t="shared" si="24"/>
        <v>5.436212187637001</v>
      </c>
      <c r="I148" s="75">
        <f t="shared" si="24"/>
        <v>7.97895659798334</v>
      </c>
      <c r="J148" s="75">
        <f t="shared" si="24"/>
        <v>13.875493204734765</v>
      </c>
      <c r="K148" s="75">
        <f t="shared" si="24"/>
        <v>11.990355107409032</v>
      </c>
      <c r="L148" s="75">
        <f t="shared" si="24"/>
        <v>16.549758877685225</v>
      </c>
      <c r="M148" s="75">
        <f t="shared" si="24"/>
        <v>40.24550635686103</v>
      </c>
    </row>
    <row r="149" spans="2:14" s="29" customFormat="1" ht="14.25" customHeight="1">
      <c r="B149" s="44"/>
      <c r="C149" s="116"/>
      <c r="D149" s="68"/>
      <c r="E149" s="68"/>
      <c r="F149" s="68"/>
      <c r="G149" s="66"/>
      <c r="H149" s="66"/>
      <c r="I149" s="66"/>
      <c r="J149" s="68"/>
      <c r="K149" s="66"/>
      <c r="L149" s="66"/>
      <c r="M149" s="66"/>
      <c r="N149" s="157"/>
    </row>
    <row r="150" spans="2:12" s="29" customFormat="1" ht="14.25" customHeight="1">
      <c r="B150" s="38"/>
      <c r="C150" s="111"/>
      <c r="L150" s="38"/>
    </row>
    <row r="151" spans="2:15" s="38" customFormat="1" ht="14.25" customHeight="1">
      <c r="B151" s="34" t="s">
        <v>149</v>
      </c>
      <c r="C151" s="112"/>
      <c r="E151" s="61"/>
      <c r="F151" s="61"/>
      <c r="G151" s="61"/>
      <c r="H151" s="61"/>
      <c r="I151" s="61"/>
      <c r="J151" s="61"/>
      <c r="K151" s="61"/>
      <c r="M151" s="61"/>
      <c r="N151" s="61"/>
      <c r="O151" s="29"/>
    </row>
    <row r="152" spans="2:15" s="39" customFormat="1" ht="14.25" customHeight="1">
      <c r="B152" s="37"/>
      <c r="C152" s="113"/>
      <c r="E152" s="42"/>
      <c r="F152" s="42"/>
      <c r="G152" s="42"/>
      <c r="H152" s="42"/>
      <c r="I152" s="42"/>
      <c r="J152" s="42"/>
      <c r="L152" s="38"/>
      <c r="M152" s="140" t="s">
        <v>1</v>
      </c>
      <c r="O152" s="29"/>
    </row>
    <row r="153" spans="2:15" s="59" customFormat="1" ht="14.25" customHeight="1">
      <c r="B153" s="62"/>
      <c r="C153" s="209" t="s">
        <v>107</v>
      </c>
      <c r="D153" s="281" t="s">
        <v>53</v>
      </c>
      <c r="E153" s="204"/>
      <c r="F153" s="204"/>
      <c r="G153" s="230" t="s">
        <v>108</v>
      </c>
      <c r="H153" s="231"/>
      <c r="I153" s="231"/>
      <c r="J153" s="231"/>
      <c r="K153" s="231"/>
      <c r="L153" s="231"/>
      <c r="M153" s="231"/>
      <c r="N153" s="275"/>
      <c r="O153" s="29"/>
    </row>
    <row r="154" spans="2:15" s="59" customFormat="1" ht="14.25" customHeight="1">
      <c r="B154" s="62"/>
      <c r="C154" s="209"/>
      <c r="D154" s="220"/>
      <c r="E154" s="276" t="s">
        <v>69</v>
      </c>
      <c r="F154" s="276" t="s">
        <v>70</v>
      </c>
      <c r="G154" s="229" t="s">
        <v>73</v>
      </c>
      <c r="H154" s="229" t="s">
        <v>74</v>
      </c>
      <c r="I154" s="229" t="s">
        <v>75</v>
      </c>
      <c r="J154" s="229" t="s">
        <v>76</v>
      </c>
      <c r="K154" s="229" t="s">
        <v>56</v>
      </c>
      <c r="L154" s="229" t="s">
        <v>57</v>
      </c>
      <c r="M154" s="238" t="s">
        <v>77</v>
      </c>
      <c r="N154" s="275"/>
      <c r="O154" s="29"/>
    </row>
    <row r="155" spans="2:15" s="59" customFormat="1" ht="14.25" customHeight="1">
      <c r="B155" s="62"/>
      <c r="C155" s="209"/>
      <c r="D155" s="220"/>
      <c r="E155" s="277"/>
      <c r="F155" s="277"/>
      <c r="G155" s="225"/>
      <c r="H155" s="279"/>
      <c r="I155" s="225"/>
      <c r="J155" s="225"/>
      <c r="K155" s="225"/>
      <c r="L155" s="225"/>
      <c r="M155" s="233"/>
      <c r="N155" s="275"/>
      <c r="O155" s="29"/>
    </row>
    <row r="156" spans="2:15" s="59" customFormat="1" ht="14.25" customHeight="1">
      <c r="B156" s="62"/>
      <c r="C156" s="209"/>
      <c r="D156" s="220"/>
      <c r="E156" s="277"/>
      <c r="F156" s="277"/>
      <c r="G156" s="225"/>
      <c r="H156" s="279"/>
      <c r="I156" s="225"/>
      <c r="J156" s="225"/>
      <c r="K156" s="225"/>
      <c r="L156" s="225"/>
      <c r="M156" s="233"/>
      <c r="N156" s="275"/>
      <c r="O156" s="29"/>
    </row>
    <row r="157" spans="2:15" s="59" customFormat="1" ht="14.25" customHeight="1">
      <c r="B157" s="62"/>
      <c r="C157" s="209"/>
      <c r="D157" s="221"/>
      <c r="E157" s="278"/>
      <c r="F157" s="278"/>
      <c r="G157" s="226"/>
      <c r="H157" s="280"/>
      <c r="I157" s="226"/>
      <c r="J157" s="226"/>
      <c r="K157" s="226"/>
      <c r="L157" s="226"/>
      <c r="M157" s="234"/>
      <c r="N157" s="182"/>
      <c r="O157" s="29"/>
    </row>
    <row r="158" spans="3:15" s="92" customFormat="1" ht="14.25" customHeight="1">
      <c r="C158" s="128" t="s">
        <v>106</v>
      </c>
      <c r="D158" s="146">
        <v>4045</v>
      </c>
      <c r="E158" s="146">
        <v>2312</v>
      </c>
      <c r="F158" s="146">
        <v>1733</v>
      </c>
      <c r="G158" s="146">
        <v>35</v>
      </c>
      <c r="H158" s="146">
        <v>120</v>
      </c>
      <c r="I158" s="146">
        <v>332</v>
      </c>
      <c r="J158" s="146">
        <v>636</v>
      </c>
      <c r="K158" s="146">
        <v>615</v>
      </c>
      <c r="L158" s="146">
        <v>856</v>
      </c>
      <c r="M158" s="146">
        <v>1451</v>
      </c>
      <c r="N158" s="156"/>
      <c r="O158" s="29"/>
    </row>
    <row r="159" spans="3:15" s="92" customFormat="1" ht="14.25" customHeight="1">
      <c r="C159" s="127" t="s">
        <v>81</v>
      </c>
      <c r="D159" s="76">
        <v>1160</v>
      </c>
      <c r="E159" s="76">
        <v>642</v>
      </c>
      <c r="F159" s="76">
        <v>518</v>
      </c>
      <c r="G159" s="76">
        <v>6</v>
      </c>
      <c r="H159" s="76">
        <v>37</v>
      </c>
      <c r="I159" s="76">
        <v>88</v>
      </c>
      <c r="J159" s="76">
        <v>141</v>
      </c>
      <c r="K159" s="76">
        <v>203</v>
      </c>
      <c r="L159" s="76">
        <v>271</v>
      </c>
      <c r="M159" s="76">
        <v>414</v>
      </c>
      <c r="N159" s="88"/>
      <c r="O159" s="29"/>
    </row>
    <row r="160" spans="3:15" s="92" customFormat="1" ht="14.25" customHeight="1">
      <c r="C160" s="127" t="s">
        <v>82</v>
      </c>
      <c r="D160" s="147">
        <v>1164</v>
      </c>
      <c r="E160" s="76">
        <v>712</v>
      </c>
      <c r="F160" s="76">
        <v>452</v>
      </c>
      <c r="G160" s="76">
        <v>15</v>
      </c>
      <c r="H160" s="76">
        <v>24</v>
      </c>
      <c r="I160" s="76">
        <v>99</v>
      </c>
      <c r="J160" s="76">
        <v>195</v>
      </c>
      <c r="K160" s="76">
        <v>180</v>
      </c>
      <c r="L160" s="76">
        <v>247</v>
      </c>
      <c r="M160" s="76">
        <v>404</v>
      </c>
      <c r="N160" s="88"/>
      <c r="O160" s="29"/>
    </row>
    <row r="161" spans="3:15" s="92" customFormat="1" ht="14.25" customHeight="1">
      <c r="C161" s="127" t="s">
        <v>83</v>
      </c>
      <c r="D161" s="147">
        <v>1255</v>
      </c>
      <c r="E161" s="76">
        <v>694</v>
      </c>
      <c r="F161" s="76">
        <v>561</v>
      </c>
      <c r="G161" s="76">
        <v>11</v>
      </c>
      <c r="H161" s="76">
        <v>50</v>
      </c>
      <c r="I161" s="76">
        <v>125</v>
      </c>
      <c r="J161" s="76">
        <v>241</v>
      </c>
      <c r="K161" s="76">
        <v>172</v>
      </c>
      <c r="L161" s="76">
        <v>228</v>
      </c>
      <c r="M161" s="76">
        <v>428</v>
      </c>
      <c r="N161" s="88"/>
      <c r="O161" s="29"/>
    </row>
    <row r="162" spans="3:15" s="92" customFormat="1" ht="14.25" customHeight="1">
      <c r="C162" s="127" t="s">
        <v>84</v>
      </c>
      <c r="D162" s="147">
        <v>466</v>
      </c>
      <c r="E162" s="76">
        <v>264</v>
      </c>
      <c r="F162" s="76">
        <v>202</v>
      </c>
      <c r="G162" s="76">
        <v>3</v>
      </c>
      <c r="H162" s="76">
        <v>9</v>
      </c>
      <c r="I162" s="76">
        <v>20</v>
      </c>
      <c r="J162" s="76">
        <v>59</v>
      </c>
      <c r="K162" s="76">
        <v>60</v>
      </c>
      <c r="L162" s="76">
        <v>110</v>
      </c>
      <c r="M162" s="76">
        <v>205</v>
      </c>
      <c r="N162" s="88"/>
      <c r="O162" s="29"/>
    </row>
    <row r="163" spans="2:15" s="101" customFormat="1" ht="14.25" customHeight="1">
      <c r="B163" s="93"/>
      <c r="C163" s="129" t="s">
        <v>87</v>
      </c>
      <c r="D163" s="146">
        <v>3950</v>
      </c>
      <c r="E163" s="146">
        <v>2312</v>
      </c>
      <c r="F163" s="146">
        <v>1638</v>
      </c>
      <c r="G163" s="146">
        <v>46</v>
      </c>
      <c r="H163" s="146">
        <v>93</v>
      </c>
      <c r="I163" s="146">
        <v>211</v>
      </c>
      <c r="J163" s="146">
        <v>571</v>
      </c>
      <c r="K163" s="146">
        <v>534</v>
      </c>
      <c r="L163" s="146">
        <v>689</v>
      </c>
      <c r="M163" s="146">
        <v>1806</v>
      </c>
      <c r="N163" s="156"/>
      <c r="O163" s="29"/>
    </row>
    <row r="164" spans="2:15" s="101" customFormat="1" ht="14.25" customHeight="1">
      <c r="B164" s="93"/>
      <c r="C164" s="127" t="s">
        <v>124</v>
      </c>
      <c r="D164" s="76">
        <v>1203</v>
      </c>
      <c r="E164" s="76">
        <v>707</v>
      </c>
      <c r="F164" s="76">
        <v>496</v>
      </c>
      <c r="G164" s="76">
        <v>12</v>
      </c>
      <c r="H164" s="76">
        <v>22</v>
      </c>
      <c r="I164" s="76">
        <v>59</v>
      </c>
      <c r="J164" s="76">
        <v>166</v>
      </c>
      <c r="K164" s="76">
        <v>136</v>
      </c>
      <c r="L164" s="76">
        <v>242</v>
      </c>
      <c r="M164" s="76">
        <v>566</v>
      </c>
      <c r="N164" s="88"/>
      <c r="O164" s="29"/>
    </row>
    <row r="165" spans="2:15" s="101" customFormat="1" ht="14.25" customHeight="1">
      <c r="B165" s="93"/>
      <c r="C165" s="127" t="s">
        <v>125</v>
      </c>
      <c r="D165" s="147">
        <v>1192</v>
      </c>
      <c r="E165" s="76">
        <v>720</v>
      </c>
      <c r="F165" s="76">
        <v>472</v>
      </c>
      <c r="G165" s="76">
        <v>15</v>
      </c>
      <c r="H165" s="76">
        <v>25</v>
      </c>
      <c r="I165" s="76">
        <v>56</v>
      </c>
      <c r="J165" s="76">
        <v>171</v>
      </c>
      <c r="K165" s="76">
        <v>168</v>
      </c>
      <c r="L165" s="76">
        <v>207</v>
      </c>
      <c r="M165" s="76">
        <v>550</v>
      </c>
      <c r="N165" s="88"/>
      <c r="O165" s="29"/>
    </row>
    <row r="166" spans="2:15" s="101" customFormat="1" ht="14.25" customHeight="1">
      <c r="B166" s="93"/>
      <c r="C166" s="127" t="s">
        <v>126</v>
      </c>
      <c r="D166" s="147">
        <v>1155</v>
      </c>
      <c r="E166" s="76">
        <v>672</v>
      </c>
      <c r="F166" s="76">
        <v>483</v>
      </c>
      <c r="G166" s="76">
        <v>17</v>
      </c>
      <c r="H166" s="76">
        <v>38</v>
      </c>
      <c r="I166" s="76">
        <v>81</v>
      </c>
      <c r="J166" s="76">
        <v>193</v>
      </c>
      <c r="K166" s="76">
        <v>169</v>
      </c>
      <c r="L166" s="76">
        <v>177</v>
      </c>
      <c r="M166" s="76">
        <v>480</v>
      </c>
      <c r="N166" s="88"/>
      <c r="O166" s="29"/>
    </row>
    <row r="167" spans="2:15" s="101" customFormat="1" ht="14.25" customHeight="1">
      <c r="B167" s="93"/>
      <c r="C167" s="127" t="s">
        <v>127</v>
      </c>
      <c r="D167" s="147">
        <v>400</v>
      </c>
      <c r="E167" s="76">
        <v>213</v>
      </c>
      <c r="F167" s="76">
        <v>187</v>
      </c>
      <c r="G167" s="76">
        <v>2</v>
      </c>
      <c r="H167" s="76">
        <v>8</v>
      </c>
      <c r="I167" s="76">
        <v>15</v>
      </c>
      <c r="J167" s="76">
        <v>41</v>
      </c>
      <c r="K167" s="76">
        <v>61</v>
      </c>
      <c r="L167" s="76">
        <v>63</v>
      </c>
      <c r="M167" s="76">
        <v>210</v>
      </c>
      <c r="N167" s="88"/>
      <c r="O167" s="29"/>
    </row>
    <row r="168" spans="2:15" s="95" customFormat="1" ht="14.25" customHeight="1">
      <c r="B168" s="94"/>
      <c r="C168" s="129" t="s">
        <v>89</v>
      </c>
      <c r="D168" s="146">
        <v>3690</v>
      </c>
      <c r="E168" s="146">
        <v>2200</v>
      </c>
      <c r="F168" s="146">
        <v>1490</v>
      </c>
      <c r="G168" s="146">
        <v>38</v>
      </c>
      <c r="H168" s="146">
        <v>81</v>
      </c>
      <c r="I168" s="146">
        <v>151</v>
      </c>
      <c r="J168" s="146">
        <v>465</v>
      </c>
      <c r="K168" s="146">
        <v>482</v>
      </c>
      <c r="L168" s="146">
        <v>586</v>
      </c>
      <c r="M168" s="146">
        <v>1887</v>
      </c>
      <c r="N168" s="156"/>
      <c r="O168" s="29"/>
    </row>
    <row r="169" spans="2:15" s="95" customFormat="1" ht="14.25" customHeight="1">
      <c r="B169" s="94"/>
      <c r="C169" s="127" t="s">
        <v>124</v>
      </c>
      <c r="D169" s="76">
        <v>1111</v>
      </c>
      <c r="E169" s="76">
        <v>656</v>
      </c>
      <c r="F169" s="76">
        <v>455</v>
      </c>
      <c r="G169" s="76">
        <v>11</v>
      </c>
      <c r="H169" s="76">
        <v>19</v>
      </c>
      <c r="I169" s="76">
        <v>40</v>
      </c>
      <c r="J169" s="76">
        <v>136</v>
      </c>
      <c r="K169" s="76">
        <v>120</v>
      </c>
      <c r="L169" s="76">
        <v>161</v>
      </c>
      <c r="M169" s="76">
        <v>624</v>
      </c>
      <c r="N169" s="88"/>
      <c r="O169" s="29"/>
    </row>
    <row r="170" spans="2:15" s="95" customFormat="1" ht="14.25" customHeight="1">
      <c r="B170" s="94"/>
      <c r="C170" s="127" t="s">
        <v>125</v>
      </c>
      <c r="D170" s="147">
        <v>1096</v>
      </c>
      <c r="E170" s="76">
        <v>687</v>
      </c>
      <c r="F170" s="76">
        <v>409</v>
      </c>
      <c r="G170" s="76">
        <v>8</v>
      </c>
      <c r="H170" s="76">
        <v>32</v>
      </c>
      <c r="I170" s="76">
        <v>36</v>
      </c>
      <c r="J170" s="76">
        <v>144</v>
      </c>
      <c r="K170" s="76">
        <v>137</v>
      </c>
      <c r="L170" s="76">
        <v>197</v>
      </c>
      <c r="M170" s="76">
        <v>542</v>
      </c>
      <c r="N170" s="88"/>
      <c r="O170" s="29"/>
    </row>
    <row r="171" spans="2:15" s="95" customFormat="1" ht="14.25" customHeight="1">
      <c r="B171" s="94"/>
      <c r="C171" s="127" t="s">
        <v>126</v>
      </c>
      <c r="D171" s="147">
        <v>1093</v>
      </c>
      <c r="E171" s="76">
        <v>629</v>
      </c>
      <c r="F171" s="76">
        <v>464</v>
      </c>
      <c r="G171" s="76">
        <v>14</v>
      </c>
      <c r="H171" s="76">
        <v>29</v>
      </c>
      <c r="I171" s="76">
        <v>60</v>
      </c>
      <c r="J171" s="76">
        <v>146</v>
      </c>
      <c r="K171" s="76">
        <v>176</v>
      </c>
      <c r="L171" s="76">
        <v>164</v>
      </c>
      <c r="M171" s="76">
        <v>504</v>
      </c>
      <c r="N171" s="88"/>
      <c r="O171" s="29"/>
    </row>
    <row r="172" spans="2:15" s="95" customFormat="1" ht="14.25" customHeight="1">
      <c r="B172" s="94"/>
      <c r="C172" s="127" t="s">
        <v>127</v>
      </c>
      <c r="D172" s="147">
        <v>390</v>
      </c>
      <c r="E172" s="76">
        <v>228</v>
      </c>
      <c r="F172" s="76">
        <v>162</v>
      </c>
      <c r="G172" s="76">
        <v>5</v>
      </c>
      <c r="H172" s="76">
        <v>1</v>
      </c>
      <c r="I172" s="76">
        <v>15</v>
      </c>
      <c r="J172" s="76">
        <v>39</v>
      </c>
      <c r="K172" s="76">
        <v>49</v>
      </c>
      <c r="L172" s="76">
        <v>64</v>
      </c>
      <c r="M172" s="76">
        <v>217</v>
      </c>
      <c r="N172" s="88"/>
      <c r="O172" s="29"/>
    </row>
    <row r="173" spans="2:15" s="95" customFormat="1" ht="14.25" customHeight="1">
      <c r="B173" s="94"/>
      <c r="C173" s="129" t="s">
        <v>133</v>
      </c>
      <c r="D173" s="146">
        <v>3153</v>
      </c>
      <c r="E173" s="146">
        <v>1907</v>
      </c>
      <c r="F173" s="146">
        <v>1246</v>
      </c>
      <c r="G173" s="146">
        <v>18</v>
      </c>
      <c r="H173" s="146">
        <v>75</v>
      </c>
      <c r="I173" s="146">
        <v>119</v>
      </c>
      <c r="J173" s="146">
        <v>292</v>
      </c>
      <c r="K173" s="146">
        <v>428</v>
      </c>
      <c r="L173" s="146">
        <v>570</v>
      </c>
      <c r="M173" s="146">
        <v>1651</v>
      </c>
      <c r="N173" s="156"/>
      <c r="O173" s="29"/>
    </row>
    <row r="174" spans="2:15" s="95" customFormat="1" ht="14.25" customHeight="1">
      <c r="B174" s="94"/>
      <c r="C174" s="127" t="s">
        <v>124</v>
      </c>
      <c r="D174" s="76">
        <v>943</v>
      </c>
      <c r="E174" s="76">
        <v>565</v>
      </c>
      <c r="F174" s="76">
        <v>378</v>
      </c>
      <c r="G174" s="76">
        <v>6</v>
      </c>
      <c r="H174" s="76">
        <v>22</v>
      </c>
      <c r="I174" s="76">
        <v>33</v>
      </c>
      <c r="J174" s="76">
        <v>89</v>
      </c>
      <c r="K174" s="76">
        <v>129</v>
      </c>
      <c r="L174" s="76">
        <v>159</v>
      </c>
      <c r="M174" s="76">
        <v>505</v>
      </c>
      <c r="N174" s="88"/>
      <c r="O174" s="29"/>
    </row>
    <row r="175" spans="2:15" s="95" customFormat="1" ht="14.25" customHeight="1">
      <c r="B175" s="94"/>
      <c r="C175" s="127" t="s">
        <v>125</v>
      </c>
      <c r="D175" s="147">
        <v>1011</v>
      </c>
      <c r="E175" s="76">
        <v>632</v>
      </c>
      <c r="F175" s="76">
        <v>379</v>
      </c>
      <c r="G175" s="76">
        <v>5</v>
      </c>
      <c r="H175" s="76">
        <v>28</v>
      </c>
      <c r="I175" s="76">
        <v>33</v>
      </c>
      <c r="J175" s="76">
        <v>73</v>
      </c>
      <c r="K175" s="76">
        <v>135</v>
      </c>
      <c r="L175" s="76">
        <v>186</v>
      </c>
      <c r="M175" s="76">
        <v>551</v>
      </c>
      <c r="N175" s="88"/>
      <c r="O175" s="29"/>
    </row>
    <row r="176" spans="2:15" s="95" customFormat="1" ht="14.25" customHeight="1">
      <c r="B176" s="94"/>
      <c r="C176" s="127" t="s">
        <v>126</v>
      </c>
      <c r="D176" s="147">
        <v>863</v>
      </c>
      <c r="E176" s="76">
        <v>511</v>
      </c>
      <c r="F176" s="76">
        <v>352</v>
      </c>
      <c r="G176" s="76">
        <v>5</v>
      </c>
      <c r="H176" s="76">
        <v>17</v>
      </c>
      <c r="I176" s="76">
        <v>42</v>
      </c>
      <c r="J176" s="76">
        <v>97</v>
      </c>
      <c r="K176" s="76">
        <v>120</v>
      </c>
      <c r="L176" s="76">
        <v>175</v>
      </c>
      <c r="M176" s="76">
        <v>407</v>
      </c>
      <c r="N176" s="88"/>
      <c r="O176" s="29"/>
    </row>
    <row r="177" spans="2:15" s="95" customFormat="1" ht="14.25" customHeight="1">
      <c r="B177" s="94"/>
      <c r="C177" s="127" t="s">
        <v>127</v>
      </c>
      <c r="D177" s="147">
        <v>336</v>
      </c>
      <c r="E177" s="76">
        <v>199</v>
      </c>
      <c r="F177" s="76">
        <v>137</v>
      </c>
      <c r="G177" s="76">
        <v>2</v>
      </c>
      <c r="H177" s="76">
        <v>8</v>
      </c>
      <c r="I177" s="76">
        <v>11</v>
      </c>
      <c r="J177" s="76">
        <v>33</v>
      </c>
      <c r="K177" s="76">
        <v>44</v>
      </c>
      <c r="L177" s="76">
        <v>50</v>
      </c>
      <c r="M177" s="76">
        <v>188</v>
      </c>
      <c r="N177" s="88"/>
      <c r="O177" s="29"/>
    </row>
    <row r="178" spans="2:13" s="191" customFormat="1" ht="14.25" customHeight="1">
      <c r="B178" s="192"/>
      <c r="C178" s="129" t="s">
        <v>142</v>
      </c>
      <c r="D178" s="146">
        <f>SUM(D179:D182)</f>
        <v>2521</v>
      </c>
      <c r="E178" s="146">
        <f aca="true" t="shared" si="25" ref="E178:M178">SUM(E179:E182)</f>
        <v>1577</v>
      </c>
      <c r="F178" s="146">
        <f t="shared" si="25"/>
        <v>944</v>
      </c>
      <c r="G178" s="146">
        <f t="shared" si="25"/>
        <v>29</v>
      </c>
      <c r="H178" s="146">
        <f t="shared" si="25"/>
        <v>53</v>
      </c>
      <c r="I178" s="146">
        <f t="shared" si="25"/>
        <v>102</v>
      </c>
      <c r="J178" s="146">
        <f t="shared" si="25"/>
        <v>180</v>
      </c>
      <c r="K178" s="146">
        <f t="shared" si="25"/>
        <v>234</v>
      </c>
      <c r="L178" s="146">
        <f t="shared" si="25"/>
        <v>476</v>
      </c>
      <c r="M178" s="146">
        <f t="shared" si="25"/>
        <v>1447</v>
      </c>
    </row>
    <row r="179" spans="2:13" s="191" customFormat="1" ht="14.25" customHeight="1">
      <c r="B179" s="192"/>
      <c r="C179" s="127" t="s">
        <v>124</v>
      </c>
      <c r="D179" s="76">
        <v>754</v>
      </c>
      <c r="E179" s="76">
        <v>469</v>
      </c>
      <c r="F179" s="76">
        <v>285</v>
      </c>
      <c r="G179" s="76">
        <v>7</v>
      </c>
      <c r="H179" s="76">
        <v>15</v>
      </c>
      <c r="I179" s="76">
        <v>35</v>
      </c>
      <c r="J179" s="76">
        <v>54</v>
      </c>
      <c r="K179" s="76">
        <v>74</v>
      </c>
      <c r="L179" s="76">
        <v>164</v>
      </c>
      <c r="M179" s="309">
        <v>405</v>
      </c>
    </row>
    <row r="180" spans="2:13" s="191" customFormat="1" ht="14.25" customHeight="1">
      <c r="B180" s="192"/>
      <c r="C180" s="127" t="s">
        <v>125</v>
      </c>
      <c r="D180" s="76">
        <v>787</v>
      </c>
      <c r="E180" s="76">
        <v>511</v>
      </c>
      <c r="F180" s="76">
        <v>276</v>
      </c>
      <c r="G180" s="76">
        <v>13</v>
      </c>
      <c r="H180" s="76">
        <v>12</v>
      </c>
      <c r="I180" s="76">
        <v>31</v>
      </c>
      <c r="J180" s="76">
        <v>48</v>
      </c>
      <c r="K180" s="76">
        <v>57</v>
      </c>
      <c r="L180" s="76">
        <v>140</v>
      </c>
      <c r="M180" s="309">
        <v>486</v>
      </c>
    </row>
    <row r="181" spans="2:13" s="191" customFormat="1" ht="14.25" customHeight="1">
      <c r="B181" s="192"/>
      <c r="C181" s="127" t="s">
        <v>126</v>
      </c>
      <c r="D181" s="76">
        <v>737</v>
      </c>
      <c r="E181" s="76">
        <v>451</v>
      </c>
      <c r="F181" s="76">
        <v>286</v>
      </c>
      <c r="G181" s="76">
        <v>8</v>
      </c>
      <c r="H181" s="76">
        <v>17</v>
      </c>
      <c r="I181" s="76">
        <v>28</v>
      </c>
      <c r="J181" s="76">
        <v>59</v>
      </c>
      <c r="K181" s="76">
        <v>80</v>
      </c>
      <c r="L181" s="76">
        <v>132</v>
      </c>
      <c r="M181" s="309">
        <v>413</v>
      </c>
    </row>
    <row r="182" spans="2:13" s="191" customFormat="1" ht="14.25" customHeight="1">
      <c r="B182" s="192"/>
      <c r="C182" s="130" t="s">
        <v>127</v>
      </c>
      <c r="D182" s="145">
        <v>243</v>
      </c>
      <c r="E182" s="65">
        <v>146</v>
      </c>
      <c r="F182" s="65">
        <v>97</v>
      </c>
      <c r="G182" s="65">
        <v>1</v>
      </c>
      <c r="H182" s="65">
        <v>9</v>
      </c>
      <c r="I182" s="65">
        <v>8</v>
      </c>
      <c r="J182" s="65">
        <v>19</v>
      </c>
      <c r="K182" s="65">
        <v>23</v>
      </c>
      <c r="L182" s="65">
        <v>40</v>
      </c>
      <c r="M182" s="310">
        <v>143</v>
      </c>
    </row>
    <row r="183" spans="2:15" s="86" customFormat="1" ht="14.25" customHeight="1">
      <c r="B183" s="84"/>
      <c r="C183" s="127" t="s">
        <v>79</v>
      </c>
      <c r="H183" s="92"/>
      <c r="I183" s="92"/>
      <c r="J183" s="92"/>
      <c r="K183" s="92"/>
      <c r="L183" s="92"/>
      <c r="M183" s="92"/>
      <c r="N183" s="94"/>
      <c r="O183" s="29"/>
    </row>
    <row r="184" spans="2:15" s="86" customFormat="1" ht="14.25" customHeight="1">
      <c r="B184" s="84"/>
      <c r="C184" s="127" t="s">
        <v>113</v>
      </c>
      <c r="D184" s="85">
        <v>-95</v>
      </c>
      <c r="E184" s="96" t="s">
        <v>20</v>
      </c>
      <c r="F184" s="85">
        <v>-95</v>
      </c>
      <c r="G184" s="85">
        <v>11</v>
      </c>
      <c r="H184" s="85">
        <v>-27</v>
      </c>
      <c r="I184" s="85">
        <v>-121</v>
      </c>
      <c r="J184" s="85">
        <v>-65</v>
      </c>
      <c r="K184" s="85">
        <v>-81</v>
      </c>
      <c r="L184" s="85">
        <v>-167</v>
      </c>
      <c r="M184" s="85">
        <v>355</v>
      </c>
      <c r="N184" s="88"/>
      <c r="O184" s="29"/>
    </row>
    <row r="185" spans="2:15" s="86" customFormat="1" ht="14.25" customHeight="1">
      <c r="B185" s="84"/>
      <c r="C185" s="127" t="s">
        <v>115</v>
      </c>
      <c r="D185" s="85">
        <v>-260</v>
      </c>
      <c r="E185" s="85">
        <v>-112</v>
      </c>
      <c r="F185" s="85">
        <v>-148</v>
      </c>
      <c r="G185" s="85">
        <v>-8</v>
      </c>
      <c r="H185" s="85">
        <v>-12</v>
      </c>
      <c r="I185" s="85">
        <v>-60</v>
      </c>
      <c r="J185" s="85">
        <v>-106</v>
      </c>
      <c r="K185" s="85">
        <v>-52</v>
      </c>
      <c r="L185" s="85">
        <v>-103</v>
      </c>
      <c r="M185" s="85">
        <v>81</v>
      </c>
      <c r="N185" s="88"/>
      <c r="O185" s="29"/>
    </row>
    <row r="186" spans="2:15" s="86" customFormat="1" ht="14.25" customHeight="1">
      <c r="B186" s="84"/>
      <c r="C186" s="127" t="s">
        <v>136</v>
      </c>
      <c r="D186" s="85">
        <v>-537</v>
      </c>
      <c r="E186" s="85">
        <v>-293</v>
      </c>
      <c r="F186" s="85">
        <v>-244</v>
      </c>
      <c r="G186" s="85">
        <v>-20</v>
      </c>
      <c r="H186" s="85">
        <v>-6</v>
      </c>
      <c r="I186" s="85">
        <v>-32</v>
      </c>
      <c r="J186" s="85">
        <v>-173</v>
      </c>
      <c r="K186" s="85">
        <v>-54</v>
      </c>
      <c r="L186" s="85">
        <v>-16</v>
      </c>
      <c r="M186" s="85">
        <v>-236</v>
      </c>
      <c r="N186" s="88"/>
      <c r="O186" s="29"/>
    </row>
    <row r="187" spans="2:13" s="60" customFormat="1" ht="14.25" customHeight="1">
      <c r="B187" s="49"/>
      <c r="C187" s="299" t="s">
        <v>143</v>
      </c>
      <c r="D187" s="306">
        <f>+D178-D173</f>
        <v>-632</v>
      </c>
      <c r="E187" s="307">
        <f aca="true" t="shared" si="26" ref="E187:M187">+E178-E173</f>
        <v>-330</v>
      </c>
      <c r="F187" s="307">
        <f t="shared" si="26"/>
        <v>-302</v>
      </c>
      <c r="G187" s="307">
        <f t="shared" si="26"/>
        <v>11</v>
      </c>
      <c r="H187" s="307">
        <f t="shared" si="26"/>
        <v>-22</v>
      </c>
      <c r="I187" s="307">
        <f t="shared" si="26"/>
        <v>-17</v>
      </c>
      <c r="J187" s="307">
        <f t="shared" si="26"/>
        <v>-112</v>
      </c>
      <c r="K187" s="307">
        <f t="shared" si="26"/>
        <v>-194</v>
      </c>
      <c r="L187" s="307">
        <f t="shared" si="26"/>
        <v>-94</v>
      </c>
      <c r="M187" s="307">
        <f t="shared" si="26"/>
        <v>-204</v>
      </c>
    </row>
    <row r="188" spans="2:15" s="86" customFormat="1" ht="14.25" customHeight="1">
      <c r="B188" s="84"/>
      <c r="C188" s="127" t="s">
        <v>6</v>
      </c>
      <c r="N188" s="99"/>
      <c r="O188" s="29"/>
    </row>
    <row r="189" spans="2:15" s="86" customFormat="1" ht="14.25" customHeight="1">
      <c r="B189" s="84"/>
      <c r="C189" s="127" t="s">
        <v>113</v>
      </c>
      <c r="D189" s="89">
        <v>-2.3</v>
      </c>
      <c r="E189" s="96" t="s">
        <v>20</v>
      </c>
      <c r="F189" s="88">
        <v>-5.5</v>
      </c>
      <c r="G189" s="88">
        <v>31.4</v>
      </c>
      <c r="H189" s="88">
        <v>-22.5</v>
      </c>
      <c r="I189" s="88">
        <v>-36.4</v>
      </c>
      <c r="J189" s="88">
        <v>-10.2</v>
      </c>
      <c r="K189" s="88">
        <v>-13.2</v>
      </c>
      <c r="L189" s="88">
        <v>-19.5</v>
      </c>
      <c r="M189" s="88">
        <v>24.5</v>
      </c>
      <c r="N189" s="99"/>
      <c r="O189" s="29"/>
    </row>
    <row r="190" spans="2:15" s="86" customFormat="1" ht="14.25" customHeight="1">
      <c r="B190" s="84"/>
      <c r="C190" s="127" t="s">
        <v>115</v>
      </c>
      <c r="D190" s="89">
        <v>-6.582278481012665</v>
      </c>
      <c r="E190" s="88">
        <v>-4.844290657439444</v>
      </c>
      <c r="F190" s="88">
        <v>-9.035409035409032</v>
      </c>
      <c r="G190" s="88">
        <v>-17.391304347826093</v>
      </c>
      <c r="H190" s="88">
        <v>-12.903225806451616</v>
      </c>
      <c r="I190" s="88">
        <v>-28.43601895734598</v>
      </c>
      <c r="J190" s="88">
        <v>-18.56392294220666</v>
      </c>
      <c r="K190" s="88">
        <v>-9.737827715355806</v>
      </c>
      <c r="L190" s="88">
        <v>-14.949201741654576</v>
      </c>
      <c r="M190" s="88">
        <v>4.485049833887047</v>
      </c>
      <c r="N190" s="99"/>
      <c r="O190" s="29"/>
    </row>
    <row r="191" spans="2:15" s="86" customFormat="1" ht="14.25" customHeight="1">
      <c r="B191" s="84"/>
      <c r="C191" s="127" t="s">
        <v>136</v>
      </c>
      <c r="D191" s="89">
        <v>-14.6</v>
      </c>
      <c r="E191" s="88">
        <v>-13.3</v>
      </c>
      <c r="F191" s="88">
        <v>-16.4</v>
      </c>
      <c r="G191" s="88">
        <v>-52.6</v>
      </c>
      <c r="H191" s="88">
        <v>-7.4</v>
      </c>
      <c r="I191" s="88">
        <v>-21.2</v>
      </c>
      <c r="J191" s="88">
        <v>-37.2</v>
      </c>
      <c r="K191" s="88">
        <v>-11.2</v>
      </c>
      <c r="L191" s="88">
        <v>-2.7</v>
      </c>
      <c r="M191" s="88">
        <v>-12.5</v>
      </c>
      <c r="N191" s="99"/>
      <c r="O191" s="29"/>
    </row>
    <row r="192" spans="2:13" s="60" customFormat="1" ht="14.25" customHeight="1">
      <c r="B192" s="49"/>
      <c r="C192" s="299" t="s">
        <v>143</v>
      </c>
      <c r="D192" s="300">
        <f>(D178/D173-1)*100</f>
        <v>-20.044402156676178</v>
      </c>
      <c r="E192" s="301">
        <f aca="true" t="shared" si="27" ref="E192:M192">(E178/E173-1)*100</f>
        <v>-17.304667016255905</v>
      </c>
      <c r="F192" s="301">
        <f t="shared" si="27"/>
        <v>-24.23756019261637</v>
      </c>
      <c r="G192" s="301">
        <f t="shared" si="27"/>
        <v>61.111111111111114</v>
      </c>
      <c r="H192" s="301">
        <f t="shared" si="27"/>
        <v>-29.333333333333332</v>
      </c>
      <c r="I192" s="301">
        <f t="shared" si="27"/>
        <v>-14.28571428571429</v>
      </c>
      <c r="J192" s="301">
        <f t="shared" si="27"/>
        <v>-38.35616438356164</v>
      </c>
      <c r="K192" s="301">
        <f t="shared" si="27"/>
        <v>-45.32710280373832</v>
      </c>
      <c r="L192" s="301">
        <f t="shared" si="27"/>
        <v>-16.491228070175435</v>
      </c>
      <c r="M192" s="301">
        <f t="shared" si="27"/>
        <v>-12.356147789218653</v>
      </c>
    </row>
    <row r="193" spans="2:15" s="86" customFormat="1" ht="14.25" customHeight="1">
      <c r="B193" s="84"/>
      <c r="C193" s="108" t="s">
        <v>7</v>
      </c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99"/>
      <c r="O193" s="29"/>
    </row>
    <row r="194" spans="2:15" s="86" customFormat="1" ht="14.25" customHeight="1">
      <c r="B194" s="84"/>
      <c r="C194" s="127" t="s">
        <v>106</v>
      </c>
      <c r="D194" s="102">
        <v>100</v>
      </c>
      <c r="E194" s="102">
        <v>57.2</v>
      </c>
      <c r="F194" s="102">
        <v>42.8</v>
      </c>
      <c r="G194" s="102">
        <v>0.9</v>
      </c>
      <c r="H194" s="102">
        <v>3</v>
      </c>
      <c r="I194" s="102">
        <v>8.2</v>
      </c>
      <c r="J194" s="102">
        <v>15.7</v>
      </c>
      <c r="K194" s="102">
        <v>15.2</v>
      </c>
      <c r="L194" s="102">
        <v>21.2</v>
      </c>
      <c r="M194" s="102">
        <v>35.9</v>
      </c>
      <c r="N194" s="99"/>
      <c r="O194" s="29"/>
    </row>
    <row r="195" spans="2:15" s="86" customFormat="1" ht="14.25" customHeight="1">
      <c r="B195" s="84"/>
      <c r="C195" s="135" t="s">
        <v>114</v>
      </c>
      <c r="D195" s="102">
        <v>100</v>
      </c>
      <c r="E195" s="102">
        <v>58.5</v>
      </c>
      <c r="F195" s="102">
        <v>41.5</v>
      </c>
      <c r="G195" s="102">
        <v>1.2</v>
      </c>
      <c r="H195" s="102">
        <v>2.4</v>
      </c>
      <c r="I195" s="102">
        <v>5.3</v>
      </c>
      <c r="J195" s="102">
        <v>14.5</v>
      </c>
      <c r="K195" s="102">
        <v>13.5</v>
      </c>
      <c r="L195" s="102">
        <v>17.4</v>
      </c>
      <c r="M195" s="102">
        <v>45.7</v>
      </c>
      <c r="N195" s="99"/>
      <c r="O195" s="60"/>
    </row>
    <row r="196" spans="2:15" s="86" customFormat="1" ht="14.25" customHeight="1">
      <c r="B196" s="84"/>
      <c r="C196" s="138" t="s">
        <v>88</v>
      </c>
      <c r="D196" s="149">
        <v>100</v>
      </c>
      <c r="E196" s="102">
        <v>59.6</v>
      </c>
      <c r="F196" s="102">
        <v>40.4</v>
      </c>
      <c r="G196" s="102">
        <v>1</v>
      </c>
      <c r="H196" s="102">
        <v>2.2</v>
      </c>
      <c r="I196" s="102">
        <v>4.1</v>
      </c>
      <c r="J196" s="102">
        <v>12.6</v>
      </c>
      <c r="K196" s="102">
        <v>13.1</v>
      </c>
      <c r="L196" s="102">
        <v>15.9</v>
      </c>
      <c r="M196" s="102">
        <v>51.1</v>
      </c>
      <c r="N196" s="99"/>
      <c r="O196" s="60"/>
    </row>
    <row r="197" spans="2:15" s="86" customFormat="1" ht="14.25" customHeight="1">
      <c r="B197" s="84"/>
      <c r="C197" s="138" t="s">
        <v>132</v>
      </c>
      <c r="D197" s="149">
        <v>100</v>
      </c>
      <c r="E197" s="102">
        <v>60.5</v>
      </c>
      <c r="F197" s="102">
        <v>39.5</v>
      </c>
      <c r="G197" s="102">
        <v>0.6</v>
      </c>
      <c r="H197" s="102">
        <v>2.4</v>
      </c>
      <c r="I197" s="102">
        <v>3.8</v>
      </c>
      <c r="J197" s="102">
        <v>9.3</v>
      </c>
      <c r="K197" s="102">
        <v>13.6</v>
      </c>
      <c r="L197" s="102">
        <v>18.1</v>
      </c>
      <c r="M197" s="102">
        <v>52.4</v>
      </c>
      <c r="N197" s="99"/>
      <c r="O197" s="60"/>
    </row>
    <row r="198" spans="2:13" s="60" customFormat="1" ht="14.25" customHeight="1">
      <c r="B198" s="49"/>
      <c r="C198" s="299" t="s">
        <v>143</v>
      </c>
      <c r="D198" s="308">
        <v>100</v>
      </c>
      <c r="E198" s="75">
        <f aca="true" t="shared" si="28" ref="E198:M198">+E178/$D$178*100</f>
        <v>62.55454184847283</v>
      </c>
      <c r="F198" s="75">
        <f t="shared" si="28"/>
        <v>37.44545815152717</v>
      </c>
      <c r="G198" s="75">
        <f t="shared" si="28"/>
        <v>1.1503371677905594</v>
      </c>
      <c r="H198" s="75">
        <f t="shared" si="28"/>
        <v>2.1023403411344703</v>
      </c>
      <c r="I198" s="75">
        <f t="shared" si="28"/>
        <v>4.046013486711622</v>
      </c>
      <c r="J198" s="75">
        <f t="shared" si="28"/>
        <v>7.140023800079335</v>
      </c>
      <c r="K198" s="75">
        <f t="shared" si="28"/>
        <v>9.282030940103134</v>
      </c>
      <c r="L198" s="75">
        <f t="shared" si="28"/>
        <v>18.881396271320906</v>
      </c>
      <c r="M198" s="75">
        <f t="shared" si="28"/>
        <v>57.39785799285998</v>
      </c>
    </row>
    <row r="199" spans="2:14" s="29" customFormat="1" ht="14.25" customHeight="1">
      <c r="B199" s="38"/>
      <c r="C199" s="105"/>
      <c r="L199" s="38"/>
      <c r="N199" s="99"/>
    </row>
    <row r="200" spans="2:14" s="29" customFormat="1" ht="14.25" customHeight="1">
      <c r="B200" s="38"/>
      <c r="C200" s="105"/>
      <c r="L200" s="38"/>
      <c r="N200" s="99"/>
    </row>
    <row r="201" spans="2:13" s="47" customFormat="1" ht="14.25" customHeight="1">
      <c r="B201" s="32" t="s">
        <v>117</v>
      </c>
      <c r="C201" s="117"/>
      <c r="D201" s="33"/>
      <c r="E201" s="38"/>
      <c r="M201" s="29"/>
    </row>
    <row r="202" spans="2:13" s="44" customFormat="1" ht="14.25" customHeight="1">
      <c r="B202" s="34" t="s">
        <v>103</v>
      </c>
      <c r="C202" s="117"/>
      <c r="E202" s="57"/>
      <c r="F202" s="57"/>
      <c r="M202" s="29"/>
    </row>
    <row r="203" spans="3:13" s="42" customFormat="1" ht="14.25" customHeight="1">
      <c r="C203" s="79"/>
      <c r="D203" s="48"/>
      <c r="E203" s="48"/>
      <c r="F203" s="139" t="s">
        <v>8</v>
      </c>
      <c r="G203" s="44"/>
      <c r="M203" s="29"/>
    </row>
    <row r="204" spans="3:13" s="48" customFormat="1" ht="14.25" customHeight="1">
      <c r="C204" s="209" t="s">
        <v>107</v>
      </c>
      <c r="D204" s="239" t="s">
        <v>9</v>
      </c>
      <c r="E204" s="242" t="s">
        <v>10</v>
      </c>
      <c r="F204" s="242" t="s">
        <v>11</v>
      </c>
      <c r="G204" s="44"/>
      <c r="M204" s="29"/>
    </row>
    <row r="205" spans="3:13" s="48" customFormat="1" ht="14.25" customHeight="1">
      <c r="C205" s="209"/>
      <c r="D205" s="240"/>
      <c r="E205" s="243"/>
      <c r="F205" s="245"/>
      <c r="G205" s="44"/>
      <c r="M205" s="29"/>
    </row>
    <row r="206" spans="3:13" s="48" customFormat="1" ht="14.25" customHeight="1">
      <c r="C206" s="209"/>
      <c r="D206" s="240"/>
      <c r="E206" s="243"/>
      <c r="F206" s="245"/>
      <c r="G206" s="44"/>
      <c r="M206" s="29"/>
    </row>
    <row r="207" spans="3:7" s="48" customFormat="1" ht="14.25" customHeight="1">
      <c r="C207" s="209"/>
      <c r="D207" s="240"/>
      <c r="E207" s="243"/>
      <c r="F207" s="245"/>
      <c r="G207" s="44"/>
    </row>
    <row r="208" spans="3:7" s="48" customFormat="1" ht="14.25" customHeight="1">
      <c r="C208" s="209"/>
      <c r="D208" s="241"/>
      <c r="E208" s="244"/>
      <c r="F208" s="246"/>
      <c r="G208" s="44"/>
    </row>
    <row r="209" spans="3:12" s="56" customFormat="1" ht="14.25" customHeight="1">
      <c r="C209" s="118" t="s">
        <v>80</v>
      </c>
      <c r="D209" s="146">
        <v>7083</v>
      </c>
      <c r="E209" s="146">
        <v>5705</v>
      </c>
      <c r="F209" s="146">
        <v>1378</v>
      </c>
      <c r="G209" s="44"/>
      <c r="H209" s="48"/>
      <c r="I209" s="48"/>
      <c r="J209" s="48"/>
      <c r="K209" s="48"/>
      <c r="L209" s="48"/>
    </row>
    <row r="210" spans="3:12" s="56" customFormat="1" ht="14.25" customHeight="1">
      <c r="C210" s="119" t="s">
        <v>81</v>
      </c>
      <c r="D210" s="76">
        <v>2294</v>
      </c>
      <c r="E210" s="76">
        <v>1816</v>
      </c>
      <c r="F210" s="76">
        <v>478</v>
      </c>
      <c r="G210" s="44"/>
      <c r="H210" s="48"/>
      <c r="I210" s="48"/>
      <c r="J210" s="48"/>
      <c r="K210" s="48"/>
      <c r="L210" s="48"/>
    </row>
    <row r="211" spans="3:12" s="56" customFormat="1" ht="14.25" customHeight="1">
      <c r="C211" s="119" t="s">
        <v>82</v>
      </c>
      <c r="D211" s="76">
        <v>2287</v>
      </c>
      <c r="E211" s="76">
        <v>1828</v>
      </c>
      <c r="F211" s="76">
        <v>459</v>
      </c>
      <c r="H211" s="48"/>
      <c r="I211" s="48"/>
      <c r="J211" s="48"/>
      <c r="K211" s="48"/>
      <c r="L211" s="48"/>
    </row>
    <row r="212" spans="3:12" s="56" customFormat="1" ht="14.25" customHeight="1">
      <c r="C212" s="119" t="s">
        <v>83</v>
      </c>
      <c r="D212" s="76">
        <v>1754</v>
      </c>
      <c r="E212" s="76">
        <v>1451</v>
      </c>
      <c r="F212" s="76">
        <v>303</v>
      </c>
      <c r="H212" s="48"/>
      <c r="I212" s="48"/>
      <c r="J212" s="48"/>
      <c r="K212" s="48"/>
      <c r="L212" s="48"/>
    </row>
    <row r="213" spans="3:12" s="56" customFormat="1" ht="14.25" customHeight="1">
      <c r="C213" s="119" t="s">
        <v>84</v>
      </c>
      <c r="D213" s="76">
        <v>748</v>
      </c>
      <c r="E213" s="76">
        <v>610</v>
      </c>
      <c r="F213" s="76">
        <v>138</v>
      </c>
      <c r="H213" s="48"/>
      <c r="I213" s="48"/>
      <c r="J213" s="48"/>
      <c r="K213" s="48"/>
      <c r="L213" s="48"/>
    </row>
    <row r="214" spans="3:12" s="56" customFormat="1" ht="14.25" customHeight="1">
      <c r="C214" s="120" t="s">
        <v>85</v>
      </c>
      <c r="D214" s="146">
        <v>6330</v>
      </c>
      <c r="E214" s="146">
        <v>5132</v>
      </c>
      <c r="F214" s="146">
        <v>1198</v>
      </c>
      <c r="H214" s="48"/>
      <c r="I214" s="48"/>
      <c r="J214" s="48"/>
      <c r="K214" s="48"/>
      <c r="L214" s="48"/>
    </row>
    <row r="215" spans="3:12" s="56" customFormat="1" ht="14.25" customHeight="1">
      <c r="C215" s="119" t="s">
        <v>81</v>
      </c>
      <c r="D215" s="76">
        <v>1982</v>
      </c>
      <c r="E215" s="76">
        <v>1569</v>
      </c>
      <c r="F215" s="76">
        <v>413</v>
      </c>
      <c r="H215" s="48"/>
      <c r="I215" s="48"/>
      <c r="J215" s="48"/>
      <c r="K215" s="48"/>
      <c r="L215" s="48"/>
    </row>
    <row r="216" spans="3:12" s="56" customFormat="1" ht="14.25" customHeight="1">
      <c r="C216" s="119" t="s">
        <v>82</v>
      </c>
      <c r="D216" s="76">
        <v>2064</v>
      </c>
      <c r="E216" s="76">
        <v>1667</v>
      </c>
      <c r="F216" s="76">
        <v>397</v>
      </c>
      <c r="H216" s="48"/>
      <c r="I216" s="48"/>
      <c r="J216" s="48"/>
      <c r="K216" s="48"/>
      <c r="L216" s="48"/>
    </row>
    <row r="217" spans="3:12" s="56" customFormat="1" ht="14.25" customHeight="1">
      <c r="C217" s="119" t="s">
        <v>83</v>
      </c>
      <c r="D217" s="76">
        <v>1619</v>
      </c>
      <c r="E217" s="76">
        <v>1343</v>
      </c>
      <c r="F217" s="76">
        <v>276</v>
      </c>
      <c r="H217" s="48"/>
      <c r="I217" s="48"/>
      <c r="J217" s="48"/>
      <c r="K217" s="48"/>
      <c r="L217" s="48"/>
    </row>
    <row r="218" spans="3:12" s="56" customFormat="1" ht="14.25" customHeight="1">
      <c r="C218" s="119" t="s">
        <v>84</v>
      </c>
      <c r="D218" s="76">
        <v>665</v>
      </c>
      <c r="E218" s="76">
        <v>553</v>
      </c>
      <c r="F218" s="76">
        <v>112</v>
      </c>
      <c r="H218" s="48"/>
      <c r="I218" s="48"/>
      <c r="J218" s="48"/>
      <c r="K218" s="48"/>
      <c r="L218" s="48"/>
    </row>
    <row r="219" spans="3:12" s="56" customFormat="1" ht="14.25" customHeight="1">
      <c r="C219" s="120" t="s">
        <v>86</v>
      </c>
      <c r="D219" s="146">
        <v>5870</v>
      </c>
      <c r="E219" s="146">
        <v>4628</v>
      </c>
      <c r="F219" s="146">
        <v>1242</v>
      </c>
      <c r="H219" s="48"/>
      <c r="I219" s="48"/>
      <c r="J219" s="48"/>
      <c r="K219" s="48"/>
      <c r="L219" s="48"/>
    </row>
    <row r="220" spans="3:12" s="56" customFormat="1" ht="14.25" customHeight="1">
      <c r="C220" s="119" t="s">
        <v>81</v>
      </c>
      <c r="D220" s="76">
        <v>1883</v>
      </c>
      <c r="E220" s="76">
        <v>1418</v>
      </c>
      <c r="F220" s="76">
        <v>465</v>
      </c>
      <c r="H220" s="48"/>
      <c r="I220" s="48"/>
      <c r="J220" s="48"/>
      <c r="K220" s="48"/>
      <c r="L220" s="48"/>
    </row>
    <row r="221" spans="3:12" s="56" customFormat="1" ht="14.25" customHeight="1">
      <c r="C221" s="119" t="s">
        <v>82</v>
      </c>
      <c r="D221" s="76">
        <v>1858</v>
      </c>
      <c r="E221" s="76">
        <v>1486</v>
      </c>
      <c r="F221" s="76">
        <v>372</v>
      </c>
      <c r="H221" s="48"/>
      <c r="I221" s="48"/>
      <c r="J221" s="48"/>
      <c r="K221" s="48"/>
      <c r="L221" s="48"/>
    </row>
    <row r="222" spans="3:12" s="56" customFormat="1" ht="14.25" customHeight="1">
      <c r="C222" s="119" t="s">
        <v>83</v>
      </c>
      <c r="D222" s="76">
        <v>1510</v>
      </c>
      <c r="E222" s="76">
        <v>1220</v>
      </c>
      <c r="F222" s="76">
        <v>290</v>
      </c>
      <c r="H222" s="48"/>
      <c r="I222" s="48"/>
      <c r="J222" s="48"/>
      <c r="K222" s="48"/>
      <c r="L222" s="48"/>
    </row>
    <row r="223" spans="3:12" s="56" customFormat="1" ht="14.25" customHeight="1">
      <c r="C223" s="119" t="s">
        <v>84</v>
      </c>
      <c r="D223" s="76">
        <v>619</v>
      </c>
      <c r="E223" s="76">
        <v>504</v>
      </c>
      <c r="F223" s="76">
        <v>115</v>
      </c>
      <c r="H223" s="48"/>
      <c r="I223" s="48"/>
      <c r="J223" s="48"/>
      <c r="K223" s="48"/>
      <c r="L223" s="48"/>
    </row>
    <row r="224" spans="3:12" s="49" customFormat="1" ht="14.25" customHeight="1">
      <c r="C224" s="129" t="s">
        <v>87</v>
      </c>
      <c r="D224" s="146">
        <v>5322</v>
      </c>
      <c r="E224" s="146">
        <v>3881</v>
      </c>
      <c r="F224" s="146">
        <v>1441</v>
      </c>
      <c r="G224" s="56"/>
      <c r="H224" s="48"/>
      <c r="I224" s="48"/>
      <c r="J224" s="48"/>
      <c r="K224" s="48"/>
      <c r="L224" s="48"/>
    </row>
    <row r="225" spans="3:12" s="49" customFormat="1" ht="14.25" customHeight="1">
      <c r="C225" s="127" t="s">
        <v>124</v>
      </c>
      <c r="D225" s="76">
        <v>1720</v>
      </c>
      <c r="E225" s="76">
        <v>1188</v>
      </c>
      <c r="F225" s="76">
        <v>532</v>
      </c>
      <c r="G225" s="56"/>
      <c r="H225" s="48"/>
      <c r="I225" s="48"/>
      <c r="J225" s="48"/>
      <c r="K225" s="48"/>
      <c r="L225" s="48"/>
    </row>
    <row r="226" spans="3:12" s="49" customFormat="1" ht="14.25" customHeight="1">
      <c r="C226" s="127" t="s">
        <v>125</v>
      </c>
      <c r="D226" s="76">
        <v>1691</v>
      </c>
      <c r="E226" s="76">
        <v>1263</v>
      </c>
      <c r="F226" s="76">
        <v>428</v>
      </c>
      <c r="G226" s="56"/>
      <c r="H226" s="48"/>
      <c r="I226" s="48"/>
      <c r="J226" s="48"/>
      <c r="K226" s="48"/>
      <c r="L226" s="48"/>
    </row>
    <row r="227" spans="3:12" s="49" customFormat="1" ht="14.25" customHeight="1">
      <c r="C227" s="127" t="s">
        <v>126</v>
      </c>
      <c r="D227" s="76">
        <v>1368</v>
      </c>
      <c r="E227" s="76">
        <v>1015</v>
      </c>
      <c r="F227" s="76">
        <v>353</v>
      </c>
      <c r="G227" s="56"/>
      <c r="H227" s="48"/>
      <c r="I227" s="48"/>
      <c r="J227" s="48"/>
      <c r="K227" s="48"/>
      <c r="L227" s="48"/>
    </row>
    <row r="228" spans="3:12" s="49" customFormat="1" ht="14.25" customHeight="1">
      <c r="C228" s="127" t="s">
        <v>127</v>
      </c>
      <c r="D228" s="76">
        <v>543</v>
      </c>
      <c r="E228" s="76">
        <v>415</v>
      </c>
      <c r="F228" s="76">
        <v>128</v>
      </c>
      <c r="G228" s="56"/>
      <c r="H228" s="48"/>
      <c r="I228" s="48"/>
      <c r="J228" s="48"/>
      <c r="K228" s="48"/>
      <c r="L228" s="48"/>
    </row>
    <row r="229" spans="3:12" s="49" customFormat="1" ht="14.25" customHeight="1">
      <c r="C229" s="129" t="s">
        <v>89</v>
      </c>
      <c r="D229" s="146">
        <v>4703</v>
      </c>
      <c r="E229" s="146">
        <v>3272</v>
      </c>
      <c r="F229" s="146">
        <v>1431</v>
      </c>
      <c r="G229" s="161"/>
      <c r="H229" s="48"/>
      <c r="I229" s="48"/>
      <c r="J229" s="162"/>
      <c r="K229" s="162"/>
      <c r="L229" s="48"/>
    </row>
    <row r="230" spans="3:12" s="49" customFormat="1" ht="14.25" customHeight="1">
      <c r="C230" s="127" t="s">
        <v>124</v>
      </c>
      <c r="D230" s="76">
        <v>1572</v>
      </c>
      <c r="E230" s="76">
        <v>1032</v>
      </c>
      <c r="F230" s="76">
        <v>540</v>
      </c>
      <c r="G230" s="161"/>
      <c r="H230" s="48"/>
      <c r="I230" s="48"/>
      <c r="J230" s="162"/>
      <c r="K230" s="162"/>
      <c r="L230" s="48"/>
    </row>
    <row r="231" spans="3:12" s="49" customFormat="1" ht="14.25" customHeight="1">
      <c r="C231" s="127" t="s">
        <v>125</v>
      </c>
      <c r="D231" s="76">
        <v>1422</v>
      </c>
      <c r="E231" s="76">
        <v>1015</v>
      </c>
      <c r="F231" s="76">
        <v>407</v>
      </c>
      <c r="G231" s="161"/>
      <c r="H231" s="48"/>
      <c r="I231" s="48"/>
      <c r="J231" s="162"/>
      <c r="K231" s="162"/>
      <c r="L231" s="48"/>
    </row>
    <row r="232" spans="3:12" s="49" customFormat="1" ht="14.25" customHeight="1">
      <c r="C232" s="127" t="s">
        <v>126</v>
      </c>
      <c r="D232" s="76">
        <v>1210</v>
      </c>
      <c r="E232" s="76">
        <v>873</v>
      </c>
      <c r="F232" s="76">
        <v>337</v>
      </c>
      <c r="G232" s="161"/>
      <c r="H232" s="48"/>
      <c r="I232" s="48"/>
      <c r="J232" s="162"/>
      <c r="K232" s="162"/>
      <c r="L232" s="48"/>
    </row>
    <row r="233" spans="3:12" s="49" customFormat="1" ht="14.25" customHeight="1">
      <c r="C233" s="127" t="s">
        <v>127</v>
      </c>
      <c r="D233" s="76">
        <v>499</v>
      </c>
      <c r="E233" s="76">
        <v>352</v>
      </c>
      <c r="F233" s="76">
        <v>147</v>
      </c>
      <c r="G233" s="161"/>
      <c r="H233" s="48"/>
      <c r="I233" s="48"/>
      <c r="J233" s="162"/>
      <c r="K233" s="162"/>
      <c r="L233" s="48"/>
    </row>
    <row r="234" spans="3:12" s="49" customFormat="1" ht="14.25" customHeight="1">
      <c r="C234" s="129" t="s">
        <v>133</v>
      </c>
      <c r="D234" s="146">
        <v>3879</v>
      </c>
      <c r="E234" s="146">
        <v>2616</v>
      </c>
      <c r="F234" s="146">
        <v>1263</v>
      </c>
      <c r="G234" s="161"/>
      <c r="H234" s="48"/>
      <c r="I234" s="48"/>
      <c r="J234" s="162"/>
      <c r="K234" s="162"/>
      <c r="L234" s="48"/>
    </row>
    <row r="235" spans="3:12" s="49" customFormat="1" ht="14.25" customHeight="1">
      <c r="C235" s="127" t="s">
        <v>124</v>
      </c>
      <c r="D235" s="76">
        <v>1271</v>
      </c>
      <c r="E235" s="76">
        <v>784</v>
      </c>
      <c r="F235" s="76">
        <v>487</v>
      </c>
      <c r="G235" s="161"/>
      <c r="H235" s="48"/>
      <c r="I235" s="48"/>
      <c r="J235" s="162"/>
      <c r="K235" s="162"/>
      <c r="L235" s="48"/>
    </row>
    <row r="236" spans="3:12" s="49" customFormat="1" ht="14.25" customHeight="1">
      <c r="C236" s="127" t="s">
        <v>125</v>
      </c>
      <c r="D236" s="76">
        <v>1208</v>
      </c>
      <c r="E236" s="76">
        <v>867</v>
      </c>
      <c r="F236" s="76">
        <v>341</v>
      </c>
      <c r="G236" s="161"/>
      <c r="H236" s="48"/>
      <c r="I236" s="48"/>
      <c r="J236" s="162"/>
      <c r="K236" s="162"/>
      <c r="L236" s="48"/>
    </row>
    <row r="237" spans="3:12" s="49" customFormat="1" ht="14.25" customHeight="1">
      <c r="C237" s="127" t="s">
        <v>126</v>
      </c>
      <c r="D237" s="76">
        <v>991</v>
      </c>
      <c r="E237" s="76">
        <v>685</v>
      </c>
      <c r="F237" s="76">
        <v>306</v>
      </c>
      <c r="G237" s="161"/>
      <c r="H237" s="48"/>
      <c r="I237" s="48"/>
      <c r="J237" s="162"/>
      <c r="K237" s="162"/>
      <c r="L237" s="48"/>
    </row>
    <row r="238" spans="3:12" s="49" customFormat="1" ht="14.25" customHeight="1">
      <c r="C238" s="127" t="s">
        <v>127</v>
      </c>
      <c r="D238" s="76">
        <v>409</v>
      </c>
      <c r="E238" s="76">
        <v>280</v>
      </c>
      <c r="F238" s="76">
        <v>129</v>
      </c>
      <c r="G238" s="161"/>
      <c r="H238" s="48"/>
      <c r="I238" s="48"/>
      <c r="J238" s="162"/>
      <c r="K238" s="162"/>
      <c r="L238" s="48"/>
    </row>
    <row r="239" spans="2:6" s="13" customFormat="1" ht="14.25" customHeight="1">
      <c r="B239" s="17"/>
      <c r="C239" s="129" t="s">
        <v>142</v>
      </c>
      <c r="D239" s="311">
        <f>SUM(D240:D243)</f>
        <v>3172</v>
      </c>
      <c r="E239" s="311">
        <f>SUM(E240:E243)</f>
        <v>2027</v>
      </c>
      <c r="F239" s="311">
        <f>SUM(F240:F243)</f>
        <v>1145</v>
      </c>
    </row>
    <row r="240" spans="2:6" s="13" customFormat="1" ht="14.25" customHeight="1">
      <c r="B240" s="17"/>
      <c r="C240" s="127" t="s">
        <v>124</v>
      </c>
      <c r="D240" s="194">
        <v>1040</v>
      </c>
      <c r="E240" s="194">
        <v>620</v>
      </c>
      <c r="F240" s="194">
        <v>420</v>
      </c>
    </row>
    <row r="241" spans="2:6" s="13" customFormat="1" ht="14.25" customHeight="1">
      <c r="B241" s="17"/>
      <c r="C241" s="127" t="s">
        <v>125</v>
      </c>
      <c r="D241" s="194">
        <v>989</v>
      </c>
      <c r="E241" s="194">
        <v>657</v>
      </c>
      <c r="F241" s="194">
        <v>332</v>
      </c>
    </row>
    <row r="242" spans="2:6" s="13" customFormat="1" ht="14.25" customHeight="1">
      <c r="B242" s="17"/>
      <c r="C242" s="127" t="s">
        <v>126</v>
      </c>
      <c r="D242" s="194">
        <v>839</v>
      </c>
      <c r="E242" s="194">
        <v>559</v>
      </c>
      <c r="F242" s="194">
        <v>280</v>
      </c>
    </row>
    <row r="243" spans="2:6" s="13" customFormat="1" ht="14.25" customHeight="1">
      <c r="B243" s="17"/>
      <c r="C243" s="130" t="s">
        <v>127</v>
      </c>
      <c r="D243" s="312">
        <v>304</v>
      </c>
      <c r="E243" s="313">
        <v>191</v>
      </c>
      <c r="F243" s="313">
        <v>113</v>
      </c>
    </row>
    <row r="244" spans="2:4" s="13" customFormat="1" ht="14.25" customHeight="1">
      <c r="B244" s="17"/>
      <c r="C244" s="119" t="s">
        <v>79</v>
      </c>
      <c r="D244" s="191"/>
    </row>
    <row r="245" spans="2:6" s="13" customFormat="1" ht="14.25" customHeight="1">
      <c r="B245" s="17"/>
      <c r="C245" s="119" t="s">
        <v>109</v>
      </c>
      <c r="D245" s="76">
        <v>-753</v>
      </c>
      <c r="E245" s="76">
        <v>-573</v>
      </c>
      <c r="F245" s="76">
        <v>-180</v>
      </c>
    </row>
    <row r="246" spans="2:6" s="13" customFormat="1" ht="14.25" customHeight="1">
      <c r="B246" s="17"/>
      <c r="C246" s="119" t="s">
        <v>110</v>
      </c>
      <c r="D246" s="76">
        <v>-460</v>
      </c>
      <c r="E246" s="76">
        <v>-504</v>
      </c>
      <c r="F246" s="76">
        <v>44</v>
      </c>
    </row>
    <row r="247" spans="2:11" s="13" customFormat="1" ht="14.25" customHeight="1">
      <c r="B247" s="17"/>
      <c r="C247" s="119" t="s">
        <v>111</v>
      </c>
      <c r="D247" s="76">
        <v>-548</v>
      </c>
      <c r="E247" s="76">
        <v>-747</v>
      </c>
      <c r="F247" s="76">
        <v>199</v>
      </c>
      <c r="G247" s="161"/>
      <c r="H247" s="48"/>
      <c r="I247" s="48"/>
      <c r="J247" s="69"/>
      <c r="K247" s="69"/>
    </row>
    <row r="248" spans="2:11" s="13" customFormat="1" ht="14.25" customHeight="1">
      <c r="B248" s="17"/>
      <c r="C248" s="119" t="s">
        <v>112</v>
      </c>
      <c r="D248" s="76">
        <v>-619</v>
      </c>
      <c r="E248" s="76">
        <v>-609</v>
      </c>
      <c r="F248" s="76">
        <v>-10</v>
      </c>
      <c r="G248" s="161"/>
      <c r="H248" s="48"/>
      <c r="I248" s="48"/>
      <c r="J248" s="69"/>
      <c r="K248" s="69"/>
    </row>
    <row r="249" spans="2:11" s="13" customFormat="1" ht="14.25" customHeight="1">
      <c r="B249" s="17"/>
      <c r="C249" s="119" t="s">
        <v>134</v>
      </c>
      <c r="D249" s="193">
        <f>+D234-D229</f>
        <v>-824</v>
      </c>
      <c r="E249" s="187">
        <f>+E234-E229</f>
        <v>-656</v>
      </c>
      <c r="F249" s="187">
        <f>+F234-F229</f>
        <v>-168</v>
      </c>
      <c r="G249" s="161"/>
      <c r="H249" s="48"/>
      <c r="I249" s="48"/>
      <c r="J249" s="69"/>
      <c r="K249" s="69"/>
    </row>
    <row r="250" spans="2:6" s="41" customFormat="1" ht="14.25" customHeight="1">
      <c r="B250" s="49"/>
      <c r="C250" s="299" t="s">
        <v>143</v>
      </c>
      <c r="D250" s="307">
        <f>+D239-D234</f>
        <v>-707</v>
      </c>
      <c r="E250" s="307">
        <f>+E239-E234</f>
        <v>-589</v>
      </c>
      <c r="F250" s="307">
        <f>+F239-F234</f>
        <v>-118</v>
      </c>
    </row>
    <row r="251" spans="2:11" s="13" customFormat="1" ht="14.25" customHeight="1">
      <c r="B251" s="17"/>
      <c r="C251" s="119" t="s">
        <v>6</v>
      </c>
      <c r="D251" s="191"/>
      <c r="G251" s="161"/>
      <c r="H251" s="48"/>
      <c r="I251" s="48"/>
      <c r="J251" s="69"/>
      <c r="K251" s="69"/>
    </row>
    <row r="252" spans="2:11" s="13" customFormat="1" ht="14.25" customHeight="1">
      <c r="B252" s="17"/>
      <c r="C252" s="119" t="s">
        <v>109</v>
      </c>
      <c r="D252" s="64">
        <v>-10.6</v>
      </c>
      <c r="E252" s="64">
        <v>-10</v>
      </c>
      <c r="F252" s="64">
        <v>-13.1</v>
      </c>
      <c r="G252" s="161"/>
      <c r="H252" s="48"/>
      <c r="I252" s="48"/>
      <c r="J252" s="69"/>
      <c r="K252" s="69"/>
    </row>
    <row r="253" spans="2:11" s="13" customFormat="1" ht="14.25" customHeight="1">
      <c r="B253" s="17"/>
      <c r="C253" s="119" t="s">
        <v>110</v>
      </c>
      <c r="D253" s="64">
        <v>-7.3</v>
      </c>
      <c r="E253" s="64">
        <v>-9.8</v>
      </c>
      <c r="F253" s="64">
        <v>3.7</v>
      </c>
      <c r="G253" s="161"/>
      <c r="H253" s="48"/>
      <c r="I253" s="48"/>
      <c r="J253" s="69"/>
      <c r="K253" s="69"/>
    </row>
    <row r="254" spans="2:11" s="13" customFormat="1" ht="14.25" customHeight="1">
      <c r="B254" s="17"/>
      <c r="C254" s="119" t="s">
        <v>111</v>
      </c>
      <c r="D254" s="64">
        <v>-9.3</v>
      </c>
      <c r="E254" s="64">
        <v>-16.1</v>
      </c>
      <c r="F254" s="64">
        <v>16</v>
      </c>
      <c r="G254" s="161"/>
      <c r="H254" s="48"/>
      <c r="I254" s="48"/>
      <c r="J254" s="69"/>
      <c r="K254" s="69"/>
    </row>
    <row r="255" spans="2:11" s="13" customFormat="1" ht="14.25" customHeight="1">
      <c r="B255" s="17"/>
      <c r="C255" s="119" t="s">
        <v>112</v>
      </c>
      <c r="D255" s="64">
        <v>-11.6</v>
      </c>
      <c r="E255" s="64">
        <v>-15.7</v>
      </c>
      <c r="F255" s="64">
        <v>-0.7</v>
      </c>
      <c r="G255" s="161"/>
      <c r="H255" s="48"/>
      <c r="I255" s="48"/>
      <c r="J255" s="69"/>
      <c r="K255" s="69"/>
    </row>
    <row r="256" spans="2:11" s="13" customFormat="1" ht="14.25" customHeight="1">
      <c r="B256" s="17"/>
      <c r="C256" s="119" t="s">
        <v>134</v>
      </c>
      <c r="D256" s="189">
        <f>(D234/D229-1)*100</f>
        <v>-17.520731448011905</v>
      </c>
      <c r="E256" s="190">
        <f>(E234/E229-1)*100</f>
        <v>-20.048899755501225</v>
      </c>
      <c r="F256" s="190">
        <f>(F234/F229-1)*100</f>
        <v>-11.74004192872118</v>
      </c>
      <c r="G256" s="161"/>
      <c r="H256" s="48"/>
      <c r="I256" s="48"/>
      <c r="J256" s="69"/>
      <c r="K256" s="69"/>
    </row>
    <row r="257" spans="2:6" s="41" customFormat="1" ht="14.25" customHeight="1">
      <c r="B257" s="49"/>
      <c r="C257" s="299" t="s">
        <v>143</v>
      </c>
      <c r="D257" s="300">
        <f>(D239/D234-1)*100</f>
        <v>-18.226346996648623</v>
      </c>
      <c r="E257" s="301">
        <f>(E239/E234-1)*100</f>
        <v>-22.515290519877674</v>
      </c>
      <c r="F257" s="301">
        <f>(F239/F234-1)*100</f>
        <v>-9.342834520981791</v>
      </c>
    </row>
    <row r="258" spans="2:11" s="13" customFormat="1" ht="14.25" customHeight="1">
      <c r="B258" s="17"/>
      <c r="C258" s="107" t="s">
        <v>7</v>
      </c>
      <c r="D258" s="64"/>
      <c r="E258" s="64"/>
      <c r="F258" s="64"/>
      <c r="G258" s="161"/>
      <c r="H258" s="48"/>
      <c r="I258" s="48"/>
      <c r="J258" s="69"/>
      <c r="K258" s="69"/>
    </row>
    <row r="259" spans="2:11" s="13" customFormat="1" ht="14.25" customHeight="1">
      <c r="B259" s="17"/>
      <c r="C259" s="119" t="s">
        <v>80</v>
      </c>
      <c r="D259" s="66">
        <v>100</v>
      </c>
      <c r="E259" s="66">
        <v>80.5</v>
      </c>
      <c r="F259" s="66">
        <v>19.5</v>
      </c>
      <c r="G259" s="161"/>
      <c r="H259" s="48"/>
      <c r="I259" s="48"/>
      <c r="J259" s="69"/>
      <c r="K259" s="69"/>
    </row>
    <row r="260" spans="2:11" s="13" customFormat="1" ht="14.25" customHeight="1">
      <c r="B260" s="17"/>
      <c r="C260" s="119" t="s">
        <v>94</v>
      </c>
      <c r="D260" s="66">
        <v>100</v>
      </c>
      <c r="E260" s="66">
        <v>81.1</v>
      </c>
      <c r="F260" s="66">
        <v>18.9</v>
      </c>
      <c r="G260" s="161"/>
      <c r="H260" s="48"/>
      <c r="I260" s="48"/>
      <c r="J260" s="69"/>
      <c r="K260" s="69"/>
    </row>
    <row r="261" spans="2:11" s="13" customFormat="1" ht="14.25" customHeight="1">
      <c r="B261" s="17"/>
      <c r="C261" s="119" t="s">
        <v>95</v>
      </c>
      <c r="D261" s="66">
        <v>100</v>
      </c>
      <c r="E261" s="66">
        <v>78.8</v>
      </c>
      <c r="F261" s="66">
        <v>21.2</v>
      </c>
      <c r="G261" s="161"/>
      <c r="H261" s="48"/>
      <c r="I261" s="48"/>
      <c r="J261" s="69"/>
      <c r="K261" s="69"/>
    </row>
    <row r="262" spans="2:11" s="13" customFormat="1" ht="14.25" customHeight="1">
      <c r="B262" s="17"/>
      <c r="C262" s="122" t="s">
        <v>96</v>
      </c>
      <c r="D262" s="66">
        <v>100</v>
      </c>
      <c r="E262" s="66">
        <v>72.9</v>
      </c>
      <c r="F262" s="66">
        <v>27.1</v>
      </c>
      <c r="G262" s="161"/>
      <c r="H262" s="48"/>
      <c r="I262" s="48"/>
      <c r="J262" s="69"/>
      <c r="K262" s="69"/>
    </row>
    <row r="263" spans="2:11" s="13" customFormat="1" ht="14.25" customHeight="1">
      <c r="B263" s="17"/>
      <c r="C263" s="122" t="s">
        <v>97</v>
      </c>
      <c r="D263" s="66">
        <v>100</v>
      </c>
      <c r="E263" s="66">
        <v>69.6</v>
      </c>
      <c r="F263" s="66">
        <v>30.4</v>
      </c>
      <c r="G263" s="161"/>
      <c r="H263" s="48"/>
      <c r="I263" s="48"/>
      <c r="J263" s="69"/>
      <c r="K263" s="69"/>
    </row>
    <row r="264" spans="2:11" s="13" customFormat="1" ht="14.25" customHeight="1">
      <c r="B264" s="17"/>
      <c r="C264" s="122" t="s">
        <v>135</v>
      </c>
      <c r="D264" s="66">
        <v>100</v>
      </c>
      <c r="E264" s="74">
        <f>+E234/$D$234*100</f>
        <v>67.4400618716164</v>
      </c>
      <c r="F264" s="74">
        <f>+F234/$D$234*100</f>
        <v>32.55993812838361</v>
      </c>
      <c r="G264" s="161"/>
      <c r="H264" s="48"/>
      <c r="I264" s="48"/>
      <c r="J264" s="69"/>
      <c r="K264" s="69"/>
    </row>
    <row r="265" spans="2:6" s="60" customFormat="1" ht="14.25" customHeight="1">
      <c r="B265" s="49"/>
      <c r="C265" s="299" t="s">
        <v>143</v>
      </c>
      <c r="D265" s="308">
        <v>100</v>
      </c>
      <c r="E265" s="75">
        <f>+E239/$D$239*100</f>
        <v>63.902900378310214</v>
      </c>
      <c r="F265" s="75">
        <f>+F239/$D$239*100</f>
        <v>36.097099621689786</v>
      </c>
    </row>
    <row r="266" spans="2:11" s="29" customFormat="1" ht="14.25" customHeight="1">
      <c r="B266" s="44"/>
      <c r="C266" s="116"/>
      <c r="E266" s="77"/>
      <c r="G266" s="48"/>
      <c r="H266" s="162"/>
      <c r="I266" s="13"/>
      <c r="J266" s="13"/>
      <c r="K266" s="13"/>
    </row>
    <row r="267" spans="2:3" s="29" customFormat="1" ht="14.25" customHeight="1">
      <c r="B267" s="38"/>
      <c r="C267" s="111"/>
    </row>
    <row r="268" spans="2:15" s="33" customFormat="1" ht="14.25" customHeight="1">
      <c r="B268" s="32" t="s">
        <v>147</v>
      </c>
      <c r="C268" s="112"/>
      <c r="D268" s="47"/>
      <c r="E268" s="47"/>
      <c r="F268" s="47"/>
      <c r="G268" s="42"/>
      <c r="I268" s="47"/>
      <c r="O268" s="29"/>
    </row>
    <row r="269" spans="2:15" s="38" customFormat="1" ht="14.25" customHeight="1">
      <c r="B269" s="34" t="s">
        <v>58</v>
      </c>
      <c r="C269" s="112"/>
      <c r="D269" s="44"/>
      <c r="E269" s="44"/>
      <c r="F269" s="63"/>
      <c r="G269" s="44"/>
      <c r="H269" s="44"/>
      <c r="I269" s="44"/>
      <c r="J269" s="44"/>
      <c r="K269" s="44"/>
      <c r="L269" s="44"/>
      <c r="M269" s="44"/>
      <c r="N269" s="44"/>
      <c r="O269" s="29"/>
    </row>
    <row r="270" spans="3:15" s="42" customFormat="1" ht="14.25" customHeight="1">
      <c r="C270" s="79"/>
      <c r="M270" s="142" t="s">
        <v>3</v>
      </c>
      <c r="O270" s="29"/>
    </row>
    <row r="271" spans="2:15" s="59" customFormat="1" ht="14.25" customHeight="1">
      <c r="B271" s="62"/>
      <c r="C271" s="209" t="s">
        <v>107</v>
      </c>
      <c r="D271" s="282" t="s">
        <v>13</v>
      </c>
      <c r="E271" s="285" t="s">
        <v>59</v>
      </c>
      <c r="F271" s="288" t="s">
        <v>60</v>
      </c>
      <c r="G271" s="291" t="s">
        <v>61</v>
      </c>
      <c r="H271" s="291" t="s">
        <v>62</v>
      </c>
      <c r="I271" s="291" t="s">
        <v>63</v>
      </c>
      <c r="J271" s="291" t="s">
        <v>64</v>
      </c>
      <c r="K271" s="291" t="s">
        <v>65</v>
      </c>
      <c r="L271" s="291" t="s">
        <v>66</v>
      </c>
      <c r="M271" s="270" t="s">
        <v>78</v>
      </c>
      <c r="N271" s="42"/>
      <c r="O271" s="29"/>
    </row>
    <row r="272" spans="2:14" s="59" customFormat="1" ht="14.25" customHeight="1">
      <c r="B272" s="62"/>
      <c r="C272" s="209"/>
      <c r="D272" s="283"/>
      <c r="E272" s="286"/>
      <c r="F272" s="289"/>
      <c r="G272" s="292"/>
      <c r="H272" s="297"/>
      <c r="I272" s="297"/>
      <c r="J272" s="297"/>
      <c r="K272" s="297"/>
      <c r="L272" s="297"/>
      <c r="M272" s="236"/>
      <c r="N272" s="42"/>
    </row>
    <row r="273" spans="2:14" s="59" customFormat="1" ht="14.25" customHeight="1">
      <c r="B273" s="62"/>
      <c r="C273" s="209"/>
      <c r="D273" s="283"/>
      <c r="E273" s="286"/>
      <c r="F273" s="289"/>
      <c r="G273" s="292"/>
      <c r="H273" s="297"/>
      <c r="I273" s="297"/>
      <c r="J273" s="297"/>
      <c r="K273" s="297"/>
      <c r="L273" s="297"/>
      <c r="M273" s="236"/>
      <c r="N273" s="42"/>
    </row>
    <row r="274" spans="2:14" s="59" customFormat="1" ht="14.25" customHeight="1">
      <c r="B274" s="62"/>
      <c r="C274" s="209"/>
      <c r="D274" s="283"/>
      <c r="E274" s="286"/>
      <c r="F274" s="289"/>
      <c r="G274" s="292"/>
      <c r="H274" s="297"/>
      <c r="I274" s="297"/>
      <c r="J274" s="297"/>
      <c r="K274" s="297"/>
      <c r="L274" s="297"/>
      <c r="M274" s="236"/>
      <c r="N274" s="42"/>
    </row>
    <row r="275" spans="2:14" s="59" customFormat="1" ht="14.25" customHeight="1">
      <c r="B275" s="62"/>
      <c r="C275" s="209"/>
      <c r="D275" s="284"/>
      <c r="E275" s="287"/>
      <c r="F275" s="290"/>
      <c r="G275" s="293"/>
      <c r="H275" s="298"/>
      <c r="I275" s="298"/>
      <c r="J275" s="298"/>
      <c r="K275" s="298"/>
      <c r="L275" s="298"/>
      <c r="M275" s="237"/>
      <c r="N275" s="42"/>
    </row>
    <row r="276" spans="2:14" s="101" customFormat="1" ht="14.25" customHeight="1">
      <c r="B276" s="93"/>
      <c r="C276" s="114" t="s">
        <v>138</v>
      </c>
      <c r="D276" s="85">
        <v>122</v>
      </c>
      <c r="E276" s="96" t="s">
        <v>20</v>
      </c>
      <c r="F276" s="85">
        <v>1</v>
      </c>
      <c r="G276" s="85">
        <v>32</v>
      </c>
      <c r="H276" s="85">
        <v>21</v>
      </c>
      <c r="I276" s="85">
        <v>30</v>
      </c>
      <c r="J276" s="85">
        <v>15</v>
      </c>
      <c r="K276" s="85">
        <v>8</v>
      </c>
      <c r="L276" s="85">
        <v>8</v>
      </c>
      <c r="M276" s="85">
        <v>7</v>
      </c>
      <c r="N276" s="42"/>
    </row>
    <row r="277" spans="2:14" s="101" customFormat="1" ht="14.25" customHeight="1">
      <c r="B277" s="93"/>
      <c r="C277" s="114" t="s">
        <v>132</v>
      </c>
      <c r="D277" s="85">
        <v>66</v>
      </c>
      <c r="E277" s="85">
        <v>1</v>
      </c>
      <c r="F277" s="85" t="s">
        <v>137</v>
      </c>
      <c r="G277" s="85">
        <v>14</v>
      </c>
      <c r="H277" s="85">
        <v>17</v>
      </c>
      <c r="I277" s="85">
        <v>12</v>
      </c>
      <c r="J277" s="85">
        <v>5</v>
      </c>
      <c r="K277" s="85">
        <v>7</v>
      </c>
      <c r="L277" s="85">
        <v>3</v>
      </c>
      <c r="M277" s="85">
        <v>7</v>
      </c>
      <c r="N277" s="42"/>
    </row>
    <row r="278" spans="2:14" s="101" customFormat="1" ht="14.25" customHeight="1">
      <c r="B278" s="93"/>
      <c r="C278" s="115" t="s">
        <v>139</v>
      </c>
      <c r="D278" s="314">
        <v>30</v>
      </c>
      <c r="E278" s="87" t="s">
        <v>137</v>
      </c>
      <c r="F278" s="87" t="s">
        <v>137</v>
      </c>
      <c r="G278" s="87">
        <v>5</v>
      </c>
      <c r="H278" s="87">
        <v>7</v>
      </c>
      <c r="I278" s="87">
        <v>4</v>
      </c>
      <c r="J278" s="87">
        <v>3</v>
      </c>
      <c r="K278" s="87">
        <v>3</v>
      </c>
      <c r="L278" s="87">
        <v>2</v>
      </c>
      <c r="M278" s="87">
        <v>6</v>
      </c>
      <c r="N278" s="42"/>
    </row>
    <row r="279" spans="2:15" s="104" customFormat="1" ht="14.25" customHeight="1">
      <c r="B279" s="93"/>
      <c r="C279" s="106" t="s">
        <v>79</v>
      </c>
      <c r="D279" s="183"/>
      <c r="E279" s="184"/>
      <c r="F279" s="184"/>
      <c r="G279" s="184"/>
      <c r="H279" s="184"/>
      <c r="I279" s="184"/>
      <c r="J279" s="184"/>
      <c r="K279" s="184"/>
      <c r="L279" s="184"/>
      <c r="M279" s="184"/>
      <c r="N279" s="42"/>
      <c r="O279" s="101"/>
    </row>
    <row r="280" spans="2:15" s="104" customFormat="1" ht="14.25" customHeight="1">
      <c r="B280" s="93"/>
      <c r="C280" s="177" t="s">
        <v>140</v>
      </c>
      <c r="D280" s="187">
        <f>+D277-D276</f>
        <v>-56</v>
      </c>
      <c r="E280" s="187" t="s">
        <v>137</v>
      </c>
      <c r="F280" s="170">
        <v>1</v>
      </c>
      <c r="G280" s="170">
        <v>-34</v>
      </c>
      <c r="H280" s="170">
        <v>-24</v>
      </c>
      <c r="I280" s="170">
        <v>-9</v>
      </c>
      <c r="J280" s="170">
        <v>6</v>
      </c>
      <c r="K280" s="170">
        <v>-1</v>
      </c>
      <c r="L280" s="170">
        <v>-1</v>
      </c>
      <c r="M280" s="170">
        <v>-2</v>
      </c>
      <c r="N280" s="42"/>
      <c r="O280" s="101"/>
    </row>
    <row r="281" spans="2:15" s="104" customFormat="1" ht="14.25" customHeight="1">
      <c r="B281" s="93"/>
      <c r="C281" s="299" t="s">
        <v>143</v>
      </c>
      <c r="D281" s="187">
        <f>+D278-D277</f>
        <v>-36</v>
      </c>
      <c r="E281" s="187" t="s">
        <v>137</v>
      </c>
      <c r="F281" s="187" t="s">
        <v>137</v>
      </c>
      <c r="G281" s="187">
        <f aca="true" t="shared" si="29" ref="G281:M281">+G278-G277</f>
        <v>-9</v>
      </c>
      <c r="H281" s="187">
        <f t="shared" si="29"/>
        <v>-10</v>
      </c>
      <c r="I281" s="187">
        <f t="shared" si="29"/>
        <v>-8</v>
      </c>
      <c r="J281" s="187">
        <f t="shared" si="29"/>
        <v>-2</v>
      </c>
      <c r="K281" s="187">
        <f t="shared" si="29"/>
        <v>-4</v>
      </c>
      <c r="L281" s="187">
        <f t="shared" si="29"/>
        <v>-1</v>
      </c>
      <c r="M281" s="187">
        <f t="shared" si="29"/>
        <v>-1</v>
      </c>
      <c r="N281" s="42"/>
      <c r="O281" s="101"/>
    </row>
    <row r="282" spans="2:15" s="104" customFormat="1" ht="14.25" customHeight="1">
      <c r="B282" s="93"/>
      <c r="C282" s="106" t="s">
        <v>6</v>
      </c>
      <c r="D282" s="178"/>
      <c r="E282" s="178"/>
      <c r="F282" s="186"/>
      <c r="G282" s="185"/>
      <c r="H282" s="185"/>
      <c r="I282" s="185"/>
      <c r="J282" s="185"/>
      <c r="K282" s="185"/>
      <c r="L282" s="185"/>
      <c r="M282" s="185"/>
      <c r="N282" s="42"/>
      <c r="O282" s="101"/>
    </row>
    <row r="283" spans="2:15" s="104" customFormat="1" ht="14.25" customHeight="1">
      <c r="B283" s="93"/>
      <c r="C283" s="177" t="s">
        <v>140</v>
      </c>
      <c r="D283" s="189">
        <f>(D277/D276-1)*100</f>
        <v>-45.90163934426229</v>
      </c>
      <c r="E283" s="190" t="s">
        <v>137</v>
      </c>
      <c r="F283" s="190" t="s">
        <v>137</v>
      </c>
      <c r="G283" s="190">
        <f aca="true" t="shared" si="30" ref="G283:M283">(G277/G276-1)*100</f>
        <v>-56.25</v>
      </c>
      <c r="H283" s="190">
        <f t="shared" si="30"/>
        <v>-19.047619047619047</v>
      </c>
      <c r="I283" s="190">
        <f t="shared" si="30"/>
        <v>-60</v>
      </c>
      <c r="J283" s="190">
        <f t="shared" si="30"/>
        <v>-66.66666666666667</v>
      </c>
      <c r="K283" s="190">
        <f t="shared" si="30"/>
        <v>-12.5</v>
      </c>
      <c r="L283" s="190">
        <f t="shared" si="30"/>
        <v>-62.5</v>
      </c>
      <c r="M283" s="190">
        <f t="shared" si="30"/>
        <v>0</v>
      </c>
      <c r="N283" s="42"/>
      <c r="O283" s="101"/>
    </row>
    <row r="284" spans="2:15" s="104" customFormat="1" ht="14.25" customHeight="1">
      <c r="B284" s="93"/>
      <c r="C284" s="299" t="s">
        <v>143</v>
      </c>
      <c r="D284" s="300">
        <f>(D278/D277-1)*100</f>
        <v>-54.54545454545454</v>
      </c>
      <c r="E284" s="301" t="s">
        <v>137</v>
      </c>
      <c r="F284" s="301" t="s">
        <v>137</v>
      </c>
      <c r="G284" s="301">
        <f>(G278/G277-1)*100</f>
        <v>-64.28571428571428</v>
      </c>
      <c r="H284" s="301">
        <f aca="true" t="shared" si="31" ref="H284:M284">(H278/H277-1)*100</f>
        <v>-58.82352941176471</v>
      </c>
      <c r="I284" s="301">
        <f t="shared" si="31"/>
        <v>-66.66666666666667</v>
      </c>
      <c r="J284" s="301">
        <f t="shared" si="31"/>
        <v>-40</v>
      </c>
      <c r="K284" s="301">
        <f t="shared" si="31"/>
        <v>-57.14285714285714</v>
      </c>
      <c r="L284" s="301">
        <f t="shared" si="31"/>
        <v>-33.333333333333336</v>
      </c>
      <c r="M284" s="301">
        <f t="shared" si="31"/>
        <v>-14.28571428571429</v>
      </c>
      <c r="N284" s="42"/>
      <c r="O284" s="101"/>
    </row>
    <row r="285" spans="2:15" s="95" customFormat="1" ht="14.25" customHeight="1">
      <c r="B285" s="94"/>
      <c r="C285" s="106" t="s">
        <v>7</v>
      </c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42"/>
      <c r="O285" s="101"/>
    </row>
    <row r="286" spans="2:15" s="95" customFormat="1" ht="14.25" customHeight="1">
      <c r="B286" s="94"/>
      <c r="C286" s="114" t="s">
        <v>138</v>
      </c>
      <c r="D286" s="149">
        <v>100</v>
      </c>
      <c r="E286" s="64" t="s">
        <v>137</v>
      </c>
      <c r="F286" s="74">
        <f aca="true" t="shared" si="32" ref="F286:M286">+F276/$D$276*100</f>
        <v>0.819672131147541</v>
      </c>
      <c r="G286" s="74">
        <f t="shared" si="32"/>
        <v>26.229508196721312</v>
      </c>
      <c r="H286" s="74">
        <f t="shared" si="32"/>
        <v>17.21311475409836</v>
      </c>
      <c r="I286" s="74">
        <f t="shared" si="32"/>
        <v>24.59016393442623</v>
      </c>
      <c r="J286" s="74">
        <f t="shared" si="32"/>
        <v>12.295081967213115</v>
      </c>
      <c r="K286" s="74">
        <f t="shared" si="32"/>
        <v>6.557377049180328</v>
      </c>
      <c r="L286" s="74">
        <f t="shared" si="32"/>
        <v>6.557377049180328</v>
      </c>
      <c r="M286" s="74">
        <f t="shared" si="32"/>
        <v>5.737704918032787</v>
      </c>
      <c r="N286" s="42"/>
      <c r="O286" s="101"/>
    </row>
    <row r="287" spans="2:14" s="95" customFormat="1" ht="14.25" customHeight="1">
      <c r="B287" s="94"/>
      <c r="C287" s="114" t="s">
        <v>132</v>
      </c>
      <c r="D287" s="149">
        <v>100</v>
      </c>
      <c r="E287" s="74">
        <f>+E277/$D$277*100</f>
        <v>1.5151515151515151</v>
      </c>
      <c r="F287" s="64" t="s">
        <v>137</v>
      </c>
      <c r="G287" s="74">
        <f aca="true" t="shared" si="33" ref="G287:M287">+G277/$D$277*100</f>
        <v>21.21212121212121</v>
      </c>
      <c r="H287" s="74">
        <f t="shared" si="33"/>
        <v>25.757575757575758</v>
      </c>
      <c r="I287" s="74">
        <f t="shared" si="33"/>
        <v>18.181818181818183</v>
      </c>
      <c r="J287" s="74">
        <f t="shared" si="33"/>
        <v>7.575757575757576</v>
      </c>
      <c r="K287" s="74">
        <f t="shared" si="33"/>
        <v>10.606060606060606</v>
      </c>
      <c r="L287" s="74">
        <f t="shared" si="33"/>
        <v>4.545454545454546</v>
      </c>
      <c r="M287" s="74">
        <f t="shared" si="33"/>
        <v>10.606060606060606</v>
      </c>
      <c r="N287" s="42"/>
    </row>
    <row r="288" spans="2:14" s="95" customFormat="1" ht="14.25" customHeight="1">
      <c r="B288" s="94"/>
      <c r="C288" s="115" t="s">
        <v>139</v>
      </c>
      <c r="D288" s="148">
        <v>100</v>
      </c>
      <c r="E288" s="197" t="s">
        <v>137</v>
      </c>
      <c r="F288" s="197" t="s">
        <v>137</v>
      </c>
      <c r="G288" s="75">
        <f aca="true" t="shared" si="34" ref="G288:M288">+G278/$D$278*100</f>
        <v>16.666666666666664</v>
      </c>
      <c r="H288" s="75">
        <f t="shared" si="34"/>
        <v>23.333333333333332</v>
      </c>
      <c r="I288" s="75">
        <f t="shared" si="34"/>
        <v>13.333333333333334</v>
      </c>
      <c r="J288" s="75">
        <f t="shared" si="34"/>
        <v>10</v>
      </c>
      <c r="K288" s="75">
        <f t="shared" si="34"/>
        <v>10</v>
      </c>
      <c r="L288" s="75">
        <f t="shared" si="34"/>
        <v>6.666666666666667</v>
      </c>
      <c r="M288" s="75">
        <f t="shared" si="34"/>
        <v>20</v>
      </c>
      <c r="N288" s="42"/>
    </row>
    <row r="289" spans="2:11" s="29" customFormat="1" ht="14.25" customHeight="1">
      <c r="B289" s="44"/>
      <c r="C289" s="116"/>
      <c r="E289" s="77"/>
      <c r="I289" s="13"/>
      <c r="J289" s="13"/>
      <c r="K289" s="13"/>
    </row>
    <row r="290" spans="2:11" s="29" customFormat="1" ht="14.25" customHeight="1">
      <c r="B290" s="44"/>
      <c r="C290" s="116"/>
      <c r="E290" s="77"/>
      <c r="I290" s="13"/>
      <c r="J290" s="13"/>
      <c r="K290" s="13"/>
    </row>
    <row r="291" spans="2:9" s="9" customFormat="1" ht="14.25" customHeight="1">
      <c r="B291" s="3" t="s">
        <v>146</v>
      </c>
      <c r="C291" s="131"/>
      <c r="D291" s="195" t="s">
        <v>144</v>
      </c>
      <c r="H291" s="24"/>
      <c r="I291" s="24"/>
    </row>
    <row r="292" spans="2:15" s="17" customFormat="1" ht="14.25" customHeight="1">
      <c r="B292" s="11" t="s">
        <v>93</v>
      </c>
      <c r="C292" s="132"/>
      <c r="D292" s="12"/>
      <c r="E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2:12" s="13" customFormat="1" ht="14.25" customHeight="1">
      <c r="B293" s="17"/>
      <c r="C293" s="133"/>
      <c r="D293" s="21"/>
      <c r="E293" s="6"/>
      <c r="F293" s="21"/>
      <c r="G293" s="21"/>
      <c r="H293" s="21"/>
      <c r="I293" s="21"/>
      <c r="J293" s="22"/>
      <c r="K293" s="22"/>
      <c r="L293" s="28" t="s">
        <v>37</v>
      </c>
    </row>
    <row r="294" spans="2:15" s="13" customFormat="1" ht="14.25" customHeight="1">
      <c r="B294" s="17"/>
      <c r="C294" s="209" t="s">
        <v>107</v>
      </c>
      <c r="D294" s="153"/>
      <c r="E294" s="200"/>
      <c r="F294" s="200"/>
      <c r="G294" s="200"/>
      <c r="H294" s="200"/>
      <c r="I294" s="200"/>
      <c r="J294" s="200"/>
      <c r="K294" s="150"/>
      <c r="L294" s="213" t="s">
        <v>129</v>
      </c>
      <c r="M294" s="69"/>
      <c r="N294" s="69"/>
      <c r="O294" s="69"/>
    </row>
    <row r="295" spans="2:15" s="13" customFormat="1" ht="14.25" customHeight="1">
      <c r="B295" s="17"/>
      <c r="C295" s="209"/>
      <c r="D295" s="154"/>
      <c r="E295" s="201"/>
      <c r="F295" s="201"/>
      <c r="G295" s="201"/>
      <c r="H295" s="201"/>
      <c r="I295" s="201"/>
      <c r="J295" s="201"/>
      <c r="K295" s="151"/>
      <c r="L295" s="233"/>
      <c r="M295" s="69"/>
      <c r="N295" s="69"/>
      <c r="O295" s="69"/>
    </row>
    <row r="296" spans="2:15" s="13" customFormat="1" ht="14.25" customHeight="1">
      <c r="B296" s="17"/>
      <c r="C296" s="209"/>
      <c r="D296" s="151" t="s">
        <v>13</v>
      </c>
      <c r="E296" s="201" t="s">
        <v>39</v>
      </c>
      <c r="F296" s="201" t="s">
        <v>128</v>
      </c>
      <c r="G296" s="201" t="s">
        <v>40</v>
      </c>
      <c r="H296" s="201" t="s">
        <v>41</v>
      </c>
      <c r="I296" s="201" t="s">
        <v>67</v>
      </c>
      <c r="J296" s="201" t="s">
        <v>42</v>
      </c>
      <c r="K296" s="151" t="s">
        <v>68</v>
      </c>
      <c r="L296" s="233"/>
      <c r="M296" s="69"/>
      <c r="N296" s="69"/>
      <c r="O296" s="69"/>
    </row>
    <row r="297" spans="2:15" s="13" customFormat="1" ht="14.25" customHeight="1">
      <c r="B297" s="17"/>
      <c r="C297" s="209"/>
      <c r="D297" s="151"/>
      <c r="E297" s="201"/>
      <c r="F297" s="201"/>
      <c r="G297" s="201"/>
      <c r="H297" s="201"/>
      <c r="I297" s="201"/>
      <c r="J297" s="201"/>
      <c r="K297" s="151"/>
      <c r="L297" s="233"/>
      <c r="M297" s="69"/>
      <c r="N297" s="69"/>
      <c r="O297" s="69"/>
    </row>
    <row r="298" spans="2:15" s="13" customFormat="1" ht="14.25" customHeight="1">
      <c r="B298" s="17"/>
      <c r="C298" s="209"/>
      <c r="D298" s="152"/>
      <c r="E298" s="202"/>
      <c r="F298" s="202"/>
      <c r="G298" s="202"/>
      <c r="H298" s="202"/>
      <c r="I298" s="202"/>
      <c r="J298" s="202"/>
      <c r="K298" s="152"/>
      <c r="L298" s="234"/>
      <c r="M298" s="69"/>
      <c r="N298" s="69"/>
      <c r="O298" s="69"/>
    </row>
    <row r="299" spans="2:15" s="13" customFormat="1" ht="14.25" customHeight="1">
      <c r="B299" s="17"/>
      <c r="C299" s="118" t="s">
        <v>80</v>
      </c>
      <c r="D299" s="146">
        <v>5705</v>
      </c>
      <c r="E299" s="146">
        <v>44</v>
      </c>
      <c r="F299" s="146">
        <v>1101</v>
      </c>
      <c r="G299" s="146">
        <v>2034</v>
      </c>
      <c r="H299" s="146">
        <v>1261</v>
      </c>
      <c r="I299" s="146">
        <v>662</v>
      </c>
      <c r="J299" s="146">
        <v>435</v>
      </c>
      <c r="K299" s="146">
        <v>150</v>
      </c>
      <c r="L299" s="146">
        <v>18</v>
      </c>
      <c r="M299" s="69"/>
      <c r="N299" s="69"/>
      <c r="O299" s="69"/>
    </row>
    <row r="300" spans="2:15" s="13" customFormat="1" ht="14.25" customHeight="1">
      <c r="B300" s="17"/>
      <c r="C300" s="119" t="s">
        <v>81</v>
      </c>
      <c r="D300" s="76">
        <v>1816</v>
      </c>
      <c r="E300" s="76">
        <v>10</v>
      </c>
      <c r="F300" s="76">
        <v>376</v>
      </c>
      <c r="G300" s="76">
        <v>655</v>
      </c>
      <c r="H300" s="76">
        <v>348</v>
      </c>
      <c r="I300" s="76">
        <v>200</v>
      </c>
      <c r="J300" s="76">
        <v>158</v>
      </c>
      <c r="K300" s="76">
        <v>58</v>
      </c>
      <c r="L300" s="76">
        <v>11</v>
      </c>
      <c r="M300" s="69"/>
      <c r="N300" s="69"/>
      <c r="O300" s="69"/>
    </row>
    <row r="301" spans="2:15" s="13" customFormat="1" ht="14.25" customHeight="1">
      <c r="B301" s="17"/>
      <c r="C301" s="119" t="s">
        <v>82</v>
      </c>
      <c r="D301" s="76">
        <v>1828</v>
      </c>
      <c r="E301" s="76">
        <v>13</v>
      </c>
      <c r="F301" s="76">
        <v>350</v>
      </c>
      <c r="G301" s="76">
        <v>618</v>
      </c>
      <c r="H301" s="76">
        <v>433</v>
      </c>
      <c r="I301" s="76">
        <v>216</v>
      </c>
      <c r="J301" s="76">
        <v>147</v>
      </c>
      <c r="K301" s="76">
        <v>45</v>
      </c>
      <c r="L301" s="76">
        <v>6</v>
      </c>
      <c r="M301" s="69"/>
      <c r="N301" s="69"/>
      <c r="O301" s="69"/>
    </row>
    <row r="302" spans="2:12" s="13" customFormat="1" ht="14.25" customHeight="1">
      <c r="B302" s="17"/>
      <c r="C302" s="119" t="s">
        <v>83</v>
      </c>
      <c r="D302" s="76">
        <v>1451</v>
      </c>
      <c r="E302" s="76">
        <v>17</v>
      </c>
      <c r="F302" s="76">
        <v>266</v>
      </c>
      <c r="G302" s="76">
        <v>553</v>
      </c>
      <c r="H302" s="76">
        <v>326</v>
      </c>
      <c r="I302" s="76">
        <v>172</v>
      </c>
      <c r="J302" s="76">
        <v>87</v>
      </c>
      <c r="K302" s="76">
        <v>29</v>
      </c>
      <c r="L302" s="76">
        <v>1</v>
      </c>
    </row>
    <row r="303" spans="2:12" s="13" customFormat="1" ht="14.25" customHeight="1">
      <c r="B303" s="17"/>
      <c r="C303" s="119" t="s">
        <v>84</v>
      </c>
      <c r="D303" s="76">
        <v>610</v>
      </c>
      <c r="E303" s="76">
        <v>4</v>
      </c>
      <c r="F303" s="76">
        <v>109</v>
      </c>
      <c r="G303" s="76">
        <v>208</v>
      </c>
      <c r="H303" s="76">
        <v>154</v>
      </c>
      <c r="I303" s="76">
        <v>74</v>
      </c>
      <c r="J303" s="76">
        <v>43</v>
      </c>
      <c r="K303" s="76">
        <v>18</v>
      </c>
      <c r="L303" s="96" t="s">
        <v>20</v>
      </c>
    </row>
    <row r="304" spans="2:12" s="13" customFormat="1" ht="14.25" customHeight="1">
      <c r="B304" s="17"/>
      <c r="C304" s="120" t="s">
        <v>85</v>
      </c>
      <c r="D304" s="146">
        <v>5132</v>
      </c>
      <c r="E304" s="146">
        <v>31</v>
      </c>
      <c r="F304" s="146">
        <v>1010</v>
      </c>
      <c r="G304" s="146">
        <v>1800</v>
      </c>
      <c r="H304" s="146">
        <v>1145</v>
      </c>
      <c r="I304" s="146">
        <v>549</v>
      </c>
      <c r="J304" s="146">
        <v>423</v>
      </c>
      <c r="K304" s="146">
        <v>154</v>
      </c>
      <c r="L304" s="146">
        <v>20</v>
      </c>
    </row>
    <row r="305" spans="2:12" s="13" customFormat="1" ht="14.25" customHeight="1">
      <c r="B305" s="17"/>
      <c r="C305" s="119" t="s">
        <v>81</v>
      </c>
      <c r="D305" s="76">
        <v>1569</v>
      </c>
      <c r="E305" s="76">
        <v>12</v>
      </c>
      <c r="F305" s="76">
        <v>314</v>
      </c>
      <c r="G305" s="76">
        <v>556</v>
      </c>
      <c r="H305" s="76">
        <v>307</v>
      </c>
      <c r="I305" s="76">
        <v>159</v>
      </c>
      <c r="J305" s="76">
        <v>145</v>
      </c>
      <c r="K305" s="76">
        <v>67</v>
      </c>
      <c r="L305" s="76">
        <v>9</v>
      </c>
    </row>
    <row r="306" spans="2:12" s="13" customFormat="1" ht="14.25" customHeight="1">
      <c r="B306" s="17"/>
      <c r="C306" s="119" t="s">
        <v>82</v>
      </c>
      <c r="D306" s="76">
        <v>1667</v>
      </c>
      <c r="E306" s="76">
        <v>8</v>
      </c>
      <c r="F306" s="76">
        <v>308</v>
      </c>
      <c r="G306" s="76">
        <v>552</v>
      </c>
      <c r="H306" s="76">
        <v>398</v>
      </c>
      <c r="I306" s="76">
        <v>189</v>
      </c>
      <c r="J306" s="76">
        <v>146</v>
      </c>
      <c r="K306" s="76">
        <v>55</v>
      </c>
      <c r="L306" s="76">
        <v>11</v>
      </c>
    </row>
    <row r="307" spans="2:12" s="13" customFormat="1" ht="14.25" customHeight="1">
      <c r="B307" s="17"/>
      <c r="C307" s="119" t="s">
        <v>83</v>
      </c>
      <c r="D307" s="76">
        <v>1343</v>
      </c>
      <c r="E307" s="76">
        <v>8</v>
      </c>
      <c r="F307" s="76">
        <v>265</v>
      </c>
      <c r="G307" s="76">
        <v>506</v>
      </c>
      <c r="H307" s="76">
        <v>297</v>
      </c>
      <c r="I307" s="76">
        <v>152</v>
      </c>
      <c r="J307" s="76">
        <v>93</v>
      </c>
      <c r="K307" s="76">
        <v>22</v>
      </c>
      <c r="L307" s="96" t="s">
        <v>20</v>
      </c>
    </row>
    <row r="308" spans="2:12" s="13" customFormat="1" ht="14.25" customHeight="1">
      <c r="B308" s="17"/>
      <c r="C308" s="119" t="s">
        <v>84</v>
      </c>
      <c r="D308" s="76">
        <v>553</v>
      </c>
      <c r="E308" s="76">
        <v>3</v>
      </c>
      <c r="F308" s="76">
        <v>123</v>
      </c>
      <c r="G308" s="76">
        <v>186</v>
      </c>
      <c r="H308" s="76">
        <v>143</v>
      </c>
      <c r="I308" s="76">
        <v>49</v>
      </c>
      <c r="J308" s="76">
        <v>39</v>
      </c>
      <c r="K308" s="76">
        <v>10</v>
      </c>
      <c r="L308" s="96" t="s">
        <v>20</v>
      </c>
    </row>
    <row r="309" spans="2:12" s="13" customFormat="1" ht="14.25" customHeight="1">
      <c r="B309" s="17"/>
      <c r="C309" s="120" t="s">
        <v>86</v>
      </c>
      <c r="D309" s="146">
        <v>4628</v>
      </c>
      <c r="E309" s="146">
        <v>23</v>
      </c>
      <c r="F309" s="146">
        <v>865</v>
      </c>
      <c r="G309" s="146">
        <v>1625</v>
      </c>
      <c r="H309" s="146">
        <v>970</v>
      </c>
      <c r="I309" s="146">
        <v>505</v>
      </c>
      <c r="J309" s="146">
        <v>424</v>
      </c>
      <c r="K309" s="146">
        <v>178</v>
      </c>
      <c r="L309" s="146">
        <v>38</v>
      </c>
    </row>
    <row r="310" spans="2:12" s="13" customFormat="1" ht="14.25" customHeight="1">
      <c r="B310" s="17"/>
      <c r="C310" s="119" t="s">
        <v>81</v>
      </c>
      <c r="D310" s="76">
        <v>1418</v>
      </c>
      <c r="E310" s="76">
        <v>4</v>
      </c>
      <c r="F310" s="76">
        <v>280</v>
      </c>
      <c r="G310" s="76">
        <v>494</v>
      </c>
      <c r="H310" s="76">
        <v>256</v>
      </c>
      <c r="I310" s="76">
        <v>150</v>
      </c>
      <c r="J310" s="76">
        <v>142</v>
      </c>
      <c r="K310" s="76">
        <v>73</v>
      </c>
      <c r="L310" s="76">
        <v>19</v>
      </c>
    </row>
    <row r="311" spans="2:12" s="13" customFormat="1" ht="14.25" customHeight="1">
      <c r="B311" s="17"/>
      <c r="C311" s="119" t="s">
        <v>82</v>
      </c>
      <c r="D311" s="76">
        <v>1486</v>
      </c>
      <c r="E311" s="76">
        <v>7</v>
      </c>
      <c r="F311" s="76">
        <v>243</v>
      </c>
      <c r="G311" s="76">
        <v>512</v>
      </c>
      <c r="H311" s="76">
        <v>342</v>
      </c>
      <c r="I311" s="76">
        <v>168</v>
      </c>
      <c r="J311" s="76">
        <v>138</v>
      </c>
      <c r="K311" s="76">
        <v>59</v>
      </c>
      <c r="L311" s="76">
        <v>17</v>
      </c>
    </row>
    <row r="312" spans="2:12" s="13" customFormat="1" ht="14.25" customHeight="1">
      <c r="B312" s="17"/>
      <c r="C312" s="119" t="s">
        <v>83</v>
      </c>
      <c r="D312" s="76">
        <v>1220</v>
      </c>
      <c r="E312" s="76">
        <v>12</v>
      </c>
      <c r="F312" s="76">
        <v>236</v>
      </c>
      <c r="G312" s="76">
        <v>449</v>
      </c>
      <c r="H312" s="76">
        <v>242</v>
      </c>
      <c r="I312" s="76">
        <v>140</v>
      </c>
      <c r="J312" s="76">
        <v>110</v>
      </c>
      <c r="K312" s="76">
        <v>30</v>
      </c>
      <c r="L312" s="76">
        <v>1</v>
      </c>
    </row>
    <row r="313" spans="2:12" s="13" customFormat="1" ht="14.25" customHeight="1">
      <c r="B313" s="17"/>
      <c r="C313" s="119" t="s">
        <v>84</v>
      </c>
      <c r="D313" s="76">
        <v>504</v>
      </c>
      <c r="E313" s="96" t="s">
        <v>20</v>
      </c>
      <c r="F313" s="76">
        <v>106</v>
      </c>
      <c r="G313" s="76">
        <v>170</v>
      </c>
      <c r="H313" s="76">
        <v>130</v>
      </c>
      <c r="I313" s="76">
        <v>47</v>
      </c>
      <c r="J313" s="76">
        <v>34</v>
      </c>
      <c r="K313" s="76">
        <v>16</v>
      </c>
      <c r="L313" s="76">
        <v>1</v>
      </c>
    </row>
    <row r="314" spans="2:12" s="13" customFormat="1" ht="14.25" customHeight="1">
      <c r="B314" s="17"/>
      <c r="C314" s="129" t="s">
        <v>87</v>
      </c>
      <c r="D314" s="146">
        <v>3881</v>
      </c>
      <c r="E314" s="146">
        <v>24</v>
      </c>
      <c r="F314" s="146">
        <v>702</v>
      </c>
      <c r="G314" s="146">
        <v>1402</v>
      </c>
      <c r="H314" s="146">
        <v>787</v>
      </c>
      <c r="I314" s="146">
        <v>384</v>
      </c>
      <c r="J314" s="146">
        <v>349</v>
      </c>
      <c r="K314" s="146">
        <v>178</v>
      </c>
      <c r="L314" s="146">
        <v>55</v>
      </c>
    </row>
    <row r="315" spans="2:12" s="13" customFormat="1" ht="14.25" customHeight="1">
      <c r="B315" s="17"/>
      <c r="C315" s="127" t="s">
        <v>124</v>
      </c>
      <c r="D315" s="76">
        <v>1188</v>
      </c>
      <c r="E315" s="76">
        <v>6</v>
      </c>
      <c r="F315" s="76">
        <v>214</v>
      </c>
      <c r="G315" s="76">
        <v>417</v>
      </c>
      <c r="H315" s="76">
        <v>218</v>
      </c>
      <c r="I315" s="76">
        <v>126</v>
      </c>
      <c r="J315" s="76">
        <v>109</v>
      </c>
      <c r="K315" s="76">
        <v>72</v>
      </c>
      <c r="L315" s="76">
        <v>26</v>
      </c>
    </row>
    <row r="316" spans="2:12" s="13" customFormat="1" ht="14.25" customHeight="1">
      <c r="B316" s="17"/>
      <c r="C316" s="127" t="s">
        <v>125</v>
      </c>
      <c r="D316" s="76">
        <v>1263</v>
      </c>
      <c r="E316" s="76">
        <v>10</v>
      </c>
      <c r="F316" s="76">
        <v>216</v>
      </c>
      <c r="G316" s="76">
        <v>437</v>
      </c>
      <c r="H316" s="76">
        <v>272</v>
      </c>
      <c r="I316" s="76">
        <v>122</v>
      </c>
      <c r="J316" s="76">
        <v>117</v>
      </c>
      <c r="K316" s="76">
        <v>66</v>
      </c>
      <c r="L316" s="76">
        <v>23</v>
      </c>
    </row>
    <row r="317" spans="2:12" s="13" customFormat="1" ht="14.25" customHeight="1">
      <c r="B317" s="17"/>
      <c r="C317" s="127" t="s">
        <v>126</v>
      </c>
      <c r="D317" s="76">
        <v>1015</v>
      </c>
      <c r="E317" s="76">
        <v>8</v>
      </c>
      <c r="F317" s="76">
        <v>182</v>
      </c>
      <c r="G317" s="76">
        <v>390</v>
      </c>
      <c r="H317" s="76">
        <v>214</v>
      </c>
      <c r="I317" s="76">
        <v>102</v>
      </c>
      <c r="J317" s="76">
        <v>88</v>
      </c>
      <c r="K317" s="76">
        <v>26</v>
      </c>
      <c r="L317" s="76">
        <v>5</v>
      </c>
    </row>
    <row r="318" spans="2:12" s="13" customFormat="1" ht="14.25" customHeight="1">
      <c r="B318" s="17"/>
      <c r="C318" s="127" t="s">
        <v>127</v>
      </c>
      <c r="D318" s="76">
        <v>415</v>
      </c>
      <c r="E318" s="76" t="s">
        <v>20</v>
      </c>
      <c r="F318" s="76">
        <v>90</v>
      </c>
      <c r="G318" s="76">
        <v>158</v>
      </c>
      <c r="H318" s="76">
        <v>83</v>
      </c>
      <c r="I318" s="76">
        <v>34</v>
      </c>
      <c r="J318" s="76">
        <v>35</v>
      </c>
      <c r="K318" s="76">
        <v>14</v>
      </c>
      <c r="L318" s="76">
        <v>1</v>
      </c>
    </row>
    <row r="319" spans="2:12" s="13" customFormat="1" ht="14.25" customHeight="1">
      <c r="B319" s="17"/>
      <c r="C319" s="129" t="s">
        <v>89</v>
      </c>
      <c r="D319" s="146">
        <v>3272</v>
      </c>
      <c r="E319" s="146">
        <v>20</v>
      </c>
      <c r="F319" s="146">
        <v>603</v>
      </c>
      <c r="G319" s="146">
        <v>1136</v>
      </c>
      <c r="H319" s="146">
        <v>653</v>
      </c>
      <c r="I319" s="146">
        <v>319</v>
      </c>
      <c r="J319" s="146">
        <v>301</v>
      </c>
      <c r="K319" s="146">
        <v>161</v>
      </c>
      <c r="L319" s="146">
        <v>79</v>
      </c>
    </row>
    <row r="320" spans="2:12" s="13" customFormat="1" ht="14.25" customHeight="1">
      <c r="B320" s="17"/>
      <c r="C320" s="127" t="s">
        <v>124</v>
      </c>
      <c r="D320" s="76">
        <v>1032</v>
      </c>
      <c r="E320" s="76">
        <v>5</v>
      </c>
      <c r="F320" s="76">
        <v>190</v>
      </c>
      <c r="G320" s="76">
        <v>340</v>
      </c>
      <c r="H320" s="76">
        <v>193</v>
      </c>
      <c r="I320" s="76">
        <v>105</v>
      </c>
      <c r="J320" s="76">
        <v>92</v>
      </c>
      <c r="K320" s="76">
        <v>67</v>
      </c>
      <c r="L320" s="76">
        <v>40</v>
      </c>
    </row>
    <row r="321" spans="2:12" s="13" customFormat="1" ht="14.25" customHeight="1">
      <c r="B321" s="17"/>
      <c r="C321" s="127" t="s">
        <v>125</v>
      </c>
      <c r="D321" s="76">
        <v>1015</v>
      </c>
      <c r="E321" s="76">
        <v>8</v>
      </c>
      <c r="F321" s="76">
        <v>173</v>
      </c>
      <c r="G321" s="76">
        <v>342</v>
      </c>
      <c r="H321" s="76">
        <v>207</v>
      </c>
      <c r="I321" s="76">
        <v>106</v>
      </c>
      <c r="J321" s="76">
        <v>100</v>
      </c>
      <c r="K321" s="76">
        <v>51</v>
      </c>
      <c r="L321" s="76">
        <v>28</v>
      </c>
    </row>
    <row r="322" spans="2:12" s="13" customFormat="1" ht="14.25" customHeight="1">
      <c r="B322" s="17"/>
      <c r="C322" s="127" t="s">
        <v>126</v>
      </c>
      <c r="D322" s="76">
        <v>873</v>
      </c>
      <c r="E322" s="76">
        <v>7</v>
      </c>
      <c r="F322" s="76">
        <v>163</v>
      </c>
      <c r="G322" s="76">
        <v>321</v>
      </c>
      <c r="H322" s="76">
        <v>182</v>
      </c>
      <c r="I322" s="76">
        <v>80</v>
      </c>
      <c r="J322" s="76">
        <v>85</v>
      </c>
      <c r="K322" s="76">
        <v>31</v>
      </c>
      <c r="L322" s="76">
        <v>4</v>
      </c>
    </row>
    <row r="323" spans="2:12" s="13" customFormat="1" ht="14.25" customHeight="1">
      <c r="B323" s="17"/>
      <c r="C323" s="127" t="s">
        <v>127</v>
      </c>
      <c r="D323" s="147">
        <v>352</v>
      </c>
      <c r="E323" s="76" t="s">
        <v>20</v>
      </c>
      <c r="F323" s="76">
        <v>77</v>
      </c>
      <c r="G323" s="76">
        <v>133</v>
      </c>
      <c r="H323" s="76">
        <v>71</v>
      </c>
      <c r="I323" s="76">
        <v>28</v>
      </c>
      <c r="J323" s="76">
        <v>24</v>
      </c>
      <c r="K323" s="76">
        <v>12</v>
      </c>
      <c r="L323" s="76">
        <v>7</v>
      </c>
    </row>
    <row r="324" spans="2:12" s="13" customFormat="1" ht="14.25" customHeight="1">
      <c r="B324" s="17"/>
      <c r="C324" s="129" t="s">
        <v>133</v>
      </c>
      <c r="D324" s="146">
        <v>2616</v>
      </c>
      <c r="E324" s="146">
        <v>36</v>
      </c>
      <c r="F324" s="146">
        <v>449</v>
      </c>
      <c r="G324" s="146">
        <v>867</v>
      </c>
      <c r="H324" s="146">
        <v>545</v>
      </c>
      <c r="I324" s="146">
        <v>248</v>
      </c>
      <c r="J324" s="146">
        <v>244</v>
      </c>
      <c r="K324" s="146">
        <v>138</v>
      </c>
      <c r="L324" s="146">
        <v>89</v>
      </c>
    </row>
    <row r="325" spans="2:12" s="13" customFormat="1" ht="14.25" customHeight="1">
      <c r="B325" s="17"/>
      <c r="C325" s="127" t="s">
        <v>124</v>
      </c>
      <c r="D325" s="76">
        <v>784</v>
      </c>
      <c r="E325" s="76">
        <v>5</v>
      </c>
      <c r="F325" s="76">
        <v>118</v>
      </c>
      <c r="G325" s="76">
        <v>252</v>
      </c>
      <c r="H325" s="76">
        <v>155</v>
      </c>
      <c r="I325" s="76">
        <v>78</v>
      </c>
      <c r="J325" s="76">
        <v>85</v>
      </c>
      <c r="K325" s="76">
        <v>48</v>
      </c>
      <c r="L325" s="76">
        <v>43</v>
      </c>
    </row>
    <row r="326" spans="2:12" s="13" customFormat="1" ht="14.25" customHeight="1">
      <c r="B326" s="17"/>
      <c r="C326" s="127" t="s">
        <v>125</v>
      </c>
      <c r="D326" s="76">
        <v>867</v>
      </c>
      <c r="E326" s="76">
        <v>14</v>
      </c>
      <c r="F326" s="76">
        <v>144</v>
      </c>
      <c r="G326" s="76">
        <v>264</v>
      </c>
      <c r="H326" s="76">
        <v>190</v>
      </c>
      <c r="I326" s="76">
        <v>82</v>
      </c>
      <c r="J326" s="76">
        <v>89</v>
      </c>
      <c r="K326" s="76">
        <v>50</v>
      </c>
      <c r="L326" s="76">
        <v>34</v>
      </c>
    </row>
    <row r="327" spans="2:12" s="13" customFormat="1" ht="14.25" customHeight="1">
      <c r="B327" s="17"/>
      <c r="C327" s="127" t="s">
        <v>126</v>
      </c>
      <c r="D327" s="76">
        <v>685</v>
      </c>
      <c r="E327" s="76">
        <v>14</v>
      </c>
      <c r="F327" s="76">
        <v>131</v>
      </c>
      <c r="G327" s="76">
        <v>245</v>
      </c>
      <c r="H327" s="76">
        <v>150</v>
      </c>
      <c r="I327" s="76">
        <v>62</v>
      </c>
      <c r="J327" s="76">
        <v>49</v>
      </c>
      <c r="K327" s="76">
        <v>27</v>
      </c>
      <c r="L327" s="76">
        <v>7</v>
      </c>
    </row>
    <row r="328" spans="2:12" s="13" customFormat="1" ht="14.25" customHeight="1">
      <c r="B328" s="17"/>
      <c r="C328" s="130" t="s">
        <v>127</v>
      </c>
      <c r="D328" s="145">
        <v>280</v>
      </c>
      <c r="E328" s="65">
        <v>3</v>
      </c>
      <c r="F328" s="65">
        <v>56</v>
      </c>
      <c r="G328" s="65">
        <v>106</v>
      </c>
      <c r="H328" s="65">
        <v>50</v>
      </c>
      <c r="I328" s="65">
        <v>26</v>
      </c>
      <c r="J328" s="65">
        <v>21</v>
      </c>
      <c r="K328" s="65">
        <v>13</v>
      </c>
      <c r="L328" s="65">
        <v>5</v>
      </c>
    </row>
    <row r="329" spans="2:3" s="13" customFormat="1" ht="14.25" customHeight="1">
      <c r="B329" s="17"/>
      <c r="C329" s="119" t="s">
        <v>79</v>
      </c>
    </row>
    <row r="330" spans="2:12" s="13" customFormat="1" ht="14.25" customHeight="1">
      <c r="B330" s="17"/>
      <c r="C330" s="119" t="s">
        <v>109</v>
      </c>
      <c r="D330" s="170">
        <v>-573</v>
      </c>
      <c r="E330" s="171">
        <v>-13</v>
      </c>
      <c r="F330" s="171">
        <v>-91</v>
      </c>
      <c r="G330" s="171">
        <v>-234</v>
      </c>
      <c r="H330" s="171">
        <v>-116</v>
      </c>
      <c r="I330" s="171">
        <v>-113</v>
      </c>
      <c r="J330" s="171">
        <v>-12</v>
      </c>
      <c r="K330" s="171">
        <v>4</v>
      </c>
      <c r="L330" s="171">
        <v>2</v>
      </c>
    </row>
    <row r="331" spans="2:12" s="13" customFormat="1" ht="14.25" customHeight="1">
      <c r="B331" s="17"/>
      <c r="C331" s="119" t="s">
        <v>110</v>
      </c>
      <c r="D331" s="170">
        <v>-504</v>
      </c>
      <c r="E331" s="171">
        <v>-8</v>
      </c>
      <c r="F331" s="171">
        <v>-145</v>
      </c>
      <c r="G331" s="171">
        <v>-175</v>
      </c>
      <c r="H331" s="171">
        <v>-175</v>
      </c>
      <c r="I331" s="171">
        <v>-44</v>
      </c>
      <c r="J331" s="171">
        <v>1</v>
      </c>
      <c r="K331" s="171">
        <v>24</v>
      </c>
      <c r="L331" s="171">
        <v>18</v>
      </c>
    </row>
    <row r="332" spans="2:12" s="13" customFormat="1" ht="14.25" customHeight="1">
      <c r="B332" s="17"/>
      <c r="C332" s="119" t="s">
        <v>111</v>
      </c>
      <c r="D332" s="170">
        <v>-747</v>
      </c>
      <c r="E332" s="171">
        <v>1</v>
      </c>
      <c r="F332" s="171">
        <v>-163</v>
      </c>
      <c r="G332" s="171">
        <v>-223</v>
      </c>
      <c r="H332" s="171">
        <v>-183</v>
      </c>
      <c r="I332" s="171">
        <v>-121</v>
      </c>
      <c r="J332" s="171">
        <v>-75</v>
      </c>
      <c r="K332" s="96" t="s">
        <v>20</v>
      </c>
      <c r="L332" s="171">
        <v>17</v>
      </c>
    </row>
    <row r="333" spans="2:12" s="13" customFormat="1" ht="14.25" customHeight="1">
      <c r="B333" s="17"/>
      <c r="C333" s="119" t="s">
        <v>112</v>
      </c>
      <c r="D333" s="180">
        <v>-609</v>
      </c>
      <c r="E333" s="171">
        <v>-4</v>
      </c>
      <c r="F333" s="171">
        <v>-99</v>
      </c>
      <c r="G333" s="171">
        <v>-266</v>
      </c>
      <c r="H333" s="171">
        <v>-134</v>
      </c>
      <c r="I333" s="171">
        <v>-65</v>
      </c>
      <c r="J333" s="171">
        <v>-48</v>
      </c>
      <c r="K333" s="171">
        <v>-17</v>
      </c>
      <c r="L333" s="171">
        <v>24</v>
      </c>
    </row>
    <row r="334" spans="2:12" s="191" customFormat="1" ht="14.25" customHeight="1">
      <c r="B334" s="192"/>
      <c r="C334" s="119" t="s">
        <v>134</v>
      </c>
      <c r="D334" s="180">
        <v>-656</v>
      </c>
      <c r="E334" s="170">
        <v>16</v>
      </c>
      <c r="F334" s="170">
        <v>-154</v>
      </c>
      <c r="G334" s="170">
        <v>-269</v>
      </c>
      <c r="H334" s="170">
        <v>-108</v>
      </c>
      <c r="I334" s="170">
        <v>-71</v>
      </c>
      <c r="J334" s="170">
        <v>-57</v>
      </c>
      <c r="K334" s="170">
        <v>-23</v>
      </c>
      <c r="L334" s="170">
        <v>10</v>
      </c>
    </row>
    <row r="335" spans="2:12" s="13" customFormat="1" ht="14.25" customHeight="1">
      <c r="B335" s="196"/>
      <c r="C335" s="121" t="s">
        <v>134</v>
      </c>
      <c r="D335" s="172">
        <v>-656</v>
      </c>
      <c r="E335" s="181">
        <v>16</v>
      </c>
      <c r="F335" s="181">
        <v>-154</v>
      </c>
      <c r="G335" s="181">
        <v>-269</v>
      </c>
      <c r="H335" s="181">
        <v>-108</v>
      </c>
      <c r="I335" s="181">
        <v>-71</v>
      </c>
      <c r="J335" s="181">
        <v>-57</v>
      </c>
      <c r="K335" s="181">
        <v>-23</v>
      </c>
      <c r="L335" s="181">
        <v>10</v>
      </c>
    </row>
    <row r="336" spans="2:3" s="13" customFormat="1" ht="14.25" customHeight="1">
      <c r="B336" s="17"/>
      <c r="C336" s="119" t="s">
        <v>6</v>
      </c>
    </row>
    <row r="337" spans="2:12" s="13" customFormat="1" ht="14.25" customHeight="1">
      <c r="B337" s="17"/>
      <c r="C337" s="119" t="s">
        <v>109</v>
      </c>
      <c r="D337" s="66">
        <v>-10</v>
      </c>
      <c r="E337" s="88">
        <v>-29.5</v>
      </c>
      <c r="F337" s="88">
        <v>-8.3</v>
      </c>
      <c r="G337" s="88">
        <v>-11.5</v>
      </c>
      <c r="H337" s="88">
        <v>-9.2</v>
      </c>
      <c r="I337" s="88">
        <v>-17.1</v>
      </c>
      <c r="J337" s="88">
        <v>-2.8</v>
      </c>
      <c r="K337" s="88">
        <v>2.7</v>
      </c>
      <c r="L337" s="88">
        <v>11.1</v>
      </c>
    </row>
    <row r="338" spans="2:12" s="13" customFormat="1" ht="14.25" customHeight="1">
      <c r="B338" s="17"/>
      <c r="C338" s="119" t="s">
        <v>110</v>
      </c>
      <c r="D338" s="88">
        <v>-9.8</v>
      </c>
      <c r="E338" s="88">
        <v>-25.8</v>
      </c>
      <c r="F338" s="88">
        <v>-14.4</v>
      </c>
      <c r="G338" s="88">
        <v>-9.7</v>
      </c>
      <c r="H338" s="88">
        <v>-15.3</v>
      </c>
      <c r="I338" s="88">
        <v>-8</v>
      </c>
      <c r="J338" s="88">
        <v>0.2</v>
      </c>
      <c r="K338" s="88">
        <v>15.6</v>
      </c>
      <c r="L338" s="88">
        <v>90</v>
      </c>
    </row>
    <row r="339" spans="2:12" s="13" customFormat="1" ht="14.25" customHeight="1">
      <c r="B339" s="17"/>
      <c r="C339" s="119" t="s">
        <v>111</v>
      </c>
      <c r="D339" s="88">
        <v>-16.1</v>
      </c>
      <c r="E339" s="88">
        <v>4.3</v>
      </c>
      <c r="F339" s="88">
        <v>-18.8</v>
      </c>
      <c r="G339" s="88">
        <v>-13.7</v>
      </c>
      <c r="H339" s="88">
        <v>-18.9</v>
      </c>
      <c r="I339" s="88">
        <v>-24</v>
      </c>
      <c r="J339" s="88">
        <v>-17.7</v>
      </c>
      <c r="K339" s="88" t="s">
        <v>20</v>
      </c>
      <c r="L339" s="88">
        <v>44.7</v>
      </c>
    </row>
    <row r="340" spans="2:12" s="13" customFormat="1" ht="14.25" customHeight="1">
      <c r="B340" s="17"/>
      <c r="C340" s="119" t="s">
        <v>112</v>
      </c>
      <c r="D340" s="89">
        <v>-15.7</v>
      </c>
      <c r="E340" s="88">
        <v>-16.7</v>
      </c>
      <c r="F340" s="88">
        <v>-14.1</v>
      </c>
      <c r="G340" s="88">
        <v>-19</v>
      </c>
      <c r="H340" s="88">
        <v>-17</v>
      </c>
      <c r="I340" s="88">
        <v>-16.9</v>
      </c>
      <c r="J340" s="88">
        <v>-13.8</v>
      </c>
      <c r="K340" s="88">
        <v>-9.6</v>
      </c>
      <c r="L340" s="88">
        <v>43.6</v>
      </c>
    </row>
    <row r="341" spans="2:12" s="13" customFormat="1" ht="14.25" customHeight="1">
      <c r="B341" s="17"/>
      <c r="C341" s="119" t="s">
        <v>134</v>
      </c>
      <c r="D341" s="90">
        <v>-20</v>
      </c>
      <c r="E341" s="91">
        <v>80</v>
      </c>
      <c r="F341" s="91">
        <v>-25.5</v>
      </c>
      <c r="G341" s="91">
        <v>-23.7</v>
      </c>
      <c r="H341" s="91">
        <v>-16.5</v>
      </c>
      <c r="I341" s="91">
        <v>-22.3</v>
      </c>
      <c r="J341" s="91">
        <v>-18.9</v>
      </c>
      <c r="K341" s="91">
        <v>-14.3</v>
      </c>
      <c r="L341" s="91">
        <v>12.7</v>
      </c>
    </row>
    <row r="342" spans="2:12" s="13" customFormat="1" ht="14.25" customHeight="1">
      <c r="B342" s="17"/>
      <c r="C342" s="106" t="s">
        <v>7</v>
      </c>
      <c r="D342" s="64"/>
      <c r="E342" s="64"/>
      <c r="F342" s="64"/>
      <c r="G342" s="64"/>
      <c r="H342" s="64"/>
      <c r="I342" s="64"/>
      <c r="J342" s="64"/>
      <c r="K342" s="64"/>
      <c r="L342" s="64"/>
    </row>
    <row r="343" spans="2:12" s="13" customFormat="1" ht="14.25" customHeight="1">
      <c r="B343" s="17"/>
      <c r="C343" s="119" t="s">
        <v>80</v>
      </c>
      <c r="D343" s="149">
        <v>100</v>
      </c>
      <c r="E343" s="102">
        <v>0.8</v>
      </c>
      <c r="F343" s="102">
        <v>19.3</v>
      </c>
      <c r="G343" s="102">
        <v>35.7</v>
      </c>
      <c r="H343" s="102">
        <v>22.1</v>
      </c>
      <c r="I343" s="102">
        <v>11.6</v>
      </c>
      <c r="J343" s="102">
        <v>7.6</v>
      </c>
      <c r="K343" s="102">
        <v>2.6</v>
      </c>
      <c r="L343" s="102">
        <v>0.3</v>
      </c>
    </row>
    <row r="344" spans="2:12" s="13" customFormat="1" ht="14.25" customHeight="1">
      <c r="B344" s="17"/>
      <c r="C344" s="119" t="s">
        <v>94</v>
      </c>
      <c r="D344" s="149">
        <v>100</v>
      </c>
      <c r="E344" s="102">
        <v>0.6</v>
      </c>
      <c r="F344" s="102">
        <v>19.7</v>
      </c>
      <c r="G344" s="102">
        <v>35.1</v>
      </c>
      <c r="H344" s="102">
        <v>22.3</v>
      </c>
      <c r="I344" s="102">
        <v>10.7</v>
      </c>
      <c r="J344" s="102">
        <v>8.2</v>
      </c>
      <c r="K344" s="102">
        <v>3</v>
      </c>
      <c r="L344" s="102">
        <v>0.4</v>
      </c>
    </row>
    <row r="345" spans="2:12" s="13" customFormat="1" ht="14.25" customHeight="1">
      <c r="B345" s="17"/>
      <c r="C345" s="119" t="s">
        <v>95</v>
      </c>
      <c r="D345" s="149">
        <v>100</v>
      </c>
      <c r="E345" s="102">
        <v>0.5</v>
      </c>
      <c r="F345" s="102">
        <v>18.7</v>
      </c>
      <c r="G345" s="102">
        <v>35.1</v>
      </c>
      <c r="H345" s="102">
        <v>21</v>
      </c>
      <c r="I345" s="102">
        <v>10.9</v>
      </c>
      <c r="J345" s="102">
        <v>9.2</v>
      </c>
      <c r="K345" s="102">
        <v>3.8</v>
      </c>
      <c r="L345" s="102">
        <v>0.8</v>
      </c>
    </row>
    <row r="346" spans="2:12" s="13" customFormat="1" ht="14.25" customHeight="1">
      <c r="B346" s="17"/>
      <c r="C346" s="114" t="s">
        <v>96</v>
      </c>
      <c r="D346" s="149">
        <v>100</v>
      </c>
      <c r="E346" s="102">
        <v>0.6</v>
      </c>
      <c r="F346" s="102">
        <v>18.1</v>
      </c>
      <c r="G346" s="102">
        <v>36.1</v>
      </c>
      <c r="H346" s="102">
        <v>20.3</v>
      </c>
      <c r="I346" s="102">
        <v>9.9</v>
      </c>
      <c r="J346" s="102">
        <v>9</v>
      </c>
      <c r="K346" s="102">
        <v>4.6</v>
      </c>
      <c r="L346" s="102">
        <v>1.4</v>
      </c>
    </row>
    <row r="347" spans="2:13" s="13" customFormat="1" ht="14.25" customHeight="1">
      <c r="B347" s="17"/>
      <c r="C347" s="114" t="s">
        <v>97</v>
      </c>
      <c r="D347" s="149">
        <v>100</v>
      </c>
      <c r="E347" s="102">
        <v>0.6</v>
      </c>
      <c r="F347" s="102">
        <v>18.4</v>
      </c>
      <c r="G347" s="102">
        <v>34.7</v>
      </c>
      <c r="H347" s="102">
        <v>20</v>
      </c>
      <c r="I347" s="102">
        <v>9.7</v>
      </c>
      <c r="J347" s="102">
        <v>9.2</v>
      </c>
      <c r="K347" s="102">
        <v>4.9</v>
      </c>
      <c r="L347" s="102">
        <v>2.4</v>
      </c>
      <c r="M347" s="69"/>
    </row>
    <row r="348" spans="2:13" s="13" customFormat="1" ht="14.25" customHeight="1">
      <c r="B348" s="17"/>
      <c r="C348" s="115" t="s">
        <v>135</v>
      </c>
      <c r="D348" s="148">
        <v>100</v>
      </c>
      <c r="E348" s="103">
        <v>1.4</v>
      </c>
      <c r="F348" s="103">
        <v>17.2</v>
      </c>
      <c r="G348" s="103">
        <v>33.1</v>
      </c>
      <c r="H348" s="103">
        <v>20.8</v>
      </c>
      <c r="I348" s="103">
        <v>9.5</v>
      </c>
      <c r="J348" s="103">
        <v>9.3</v>
      </c>
      <c r="K348" s="103">
        <v>5.3</v>
      </c>
      <c r="L348" s="103">
        <v>3.4</v>
      </c>
      <c r="M348" s="69"/>
    </row>
    <row r="349" spans="2:13" s="13" customFormat="1" ht="14.25" customHeight="1">
      <c r="B349" s="17"/>
      <c r="C349" s="116"/>
      <c r="D349" s="102"/>
      <c r="E349" s="66"/>
      <c r="F349" s="66"/>
      <c r="G349" s="66"/>
      <c r="H349" s="66"/>
      <c r="I349" s="66"/>
      <c r="J349" s="66"/>
      <c r="K349" s="66"/>
      <c r="L349" s="66"/>
      <c r="M349" s="69"/>
    </row>
    <row r="350" spans="2:13" s="13" customFormat="1" ht="14.25" customHeight="1">
      <c r="B350" s="17"/>
      <c r="C350" s="134"/>
      <c r="D350" s="16"/>
      <c r="E350" s="16"/>
      <c r="F350" s="16"/>
      <c r="G350" s="16"/>
      <c r="H350" s="16"/>
      <c r="I350" s="16"/>
      <c r="J350" s="16"/>
      <c r="K350" s="16"/>
      <c r="L350" s="16"/>
      <c r="M350" s="69"/>
    </row>
    <row r="351" spans="2:12" s="1" customFormat="1" ht="14.25" customHeight="1">
      <c r="B351" s="5" t="s">
        <v>98</v>
      </c>
      <c r="C351" s="123"/>
      <c r="D351" s="2"/>
      <c r="E351" s="195" t="s">
        <v>144</v>
      </c>
      <c r="F351" s="2"/>
      <c r="G351" s="2"/>
      <c r="H351" s="2"/>
      <c r="I351" s="2"/>
      <c r="J351" s="2"/>
      <c r="K351" s="2"/>
      <c r="L351" s="2"/>
    </row>
    <row r="352" spans="3:11" s="4" customFormat="1" ht="14.25" customHeight="1">
      <c r="C352" s="124"/>
      <c r="E352" s="16"/>
      <c r="F352" s="19"/>
      <c r="G352" s="19"/>
      <c r="H352" s="19"/>
      <c r="K352" s="80" t="s">
        <v>12</v>
      </c>
    </row>
    <row r="353" spans="2:11" s="7" customFormat="1" ht="14.25" customHeight="1">
      <c r="B353" s="18"/>
      <c r="C353" s="125"/>
      <c r="D353" s="16"/>
      <c r="E353" s="23"/>
      <c r="J353" s="14"/>
      <c r="K353" s="81" t="s">
        <v>102</v>
      </c>
    </row>
    <row r="354" spans="2:11" s="25" customFormat="1" ht="14.25" customHeight="1">
      <c r="B354" s="27"/>
      <c r="C354" s="209" t="s">
        <v>107</v>
      </c>
      <c r="D354" s="255" t="s">
        <v>118</v>
      </c>
      <c r="E354" s="255" t="s">
        <v>43</v>
      </c>
      <c r="F354" s="258" t="s">
        <v>44</v>
      </c>
      <c r="G354" s="259"/>
      <c r="H354" s="260" t="s">
        <v>35</v>
      </c>
      <c r="I354" s="261"/>
      <c r="J354" s="273" t="s">
        <v>46</v>
      </c>
      <c r="K354" s="274"/>
    </row>
    <row r="355" spans="2:11" s="25" customFormat="1" ht="14.25" customHeight="1">
      <c r="B355" s="27"/>
      <c r="C355" s="209"/>
      <c r="D355" s="256"/>
      <c r="E355" s="256"/>
      <c r="F355" s="262" t="s">
        <v>45</v>
      </c>
      <c r="G355" s="265" t="s">
        <v>34</v>
      </c>
      <c r="H355" s="262" t="s">
        <v>47</v>
      </c>
      <c r="I355" s="265" t="s">
        <v>34</v>
      </c>
      <c r="J355" s="262" t="s">
        <v>48</v>
      </c>
      <c r="K355" s="265" t="s">
        <v>34</v>
      </c>
    </row>
    <row r="356" spans="2:11" s="25" customFormat="1" ht="14.25" customHeight="1">
      <c r="B356" s="27"/>
      <c r="C356" s="209"/>
      <c r="D356" s="256"/>
      <c r="E356" s="256"/>
      <c r="F356" s="263"/>
      <c r="G356" s="266"/>
      <c r="H356" s="263"/>
      <c r="I356" s="266"/>
      <c r="J356" s="263"/>
      <c r="K356" s="266"/>
    </row>
    <row r="357" spans="2:11" s="25" customFormat="1" ht="14.25" customHeight="1">
      <c r="B357" s="27"/>
      <c r="C357" s="209"/>
      <c r="D357" s="256"/>
      <c r="E357" s="256"/>
      <c r="F357" s="263"/>
      <c r="G357" s="266"/>
      <c r="H357" s="263"/>
      <c r="I357" s="266"/>
      <c r="J357" s="263"/>
      <c r="K357" s="266"/>
    </row>
    <row r="358" spans="2:11" s="25" customFormat="1" ht="14.25" customHeight="1">
      <c r="B358" s="27"/>
      <c r="C358" s="209"/>
      <c r="D358" s="257"/>
      <c r="E358" s="257"/>
      <c r="F358" s="264"/>
      <c r="G358" s="267"/>
      <c r="H358" s="264"/>
      <c r="I358" s="267"/>
      <c r="J358" s="264"/>
      <c r="K358" s="267"/>
    </row>
    <row r="359" spans="2:12" s="83" customFormat="1" ht="14.25" customHeight="1">
      <c r="B359" s="82"/>
      <c r="C359" s="126" t="s">
        <v>80</v>
      </c>
      <c r="D359" s="155" t="s">
        <v>119</v>
      </c>
      <c r="E359" s="146">
        <v>6228</v>
      </c>
      <c r="F359" s="146">
        <v>5394</v>
      </c>
      <c r="G359" s="146">
        <v>5020</v>
      </c>
      <c r="H359" s="146">
        <v>2043</v>
      </c>
      <c r="I359" s="146">
        <v>236</v>
      </c>
      <c r="J359" s="146">
        <v>2157</v>
      </c>
      <c r="K359" s="146">
        <v>970</v>
      </c>
      <c r="L359" s="25"/>
    </row>
    <row r="360" spans="2:12" s="83" customFormat="1" ht="14.25" customHeight="1">
      <c r="B360" s="82"/>
      <c r="C360" s="127" t="s">
        <v>81</v>
      </c>
      <c r="D360" s="155" t="s">
        <v>119</v>
      </c>
      <c r="E360" s="76">
        <v>2038</v>
      </c>
      <c r="F360" s="76">
        <v>1745</v>
      </c>
      <c r="G360" s="76">
        <v>1821</v>
      </c>
      <c r="H360" s="76">
        <v>790</v>
      </c>
      <c r="I360" s="76">
        <v>87</v>
      </c>
      <c r="J360" s="76">
        <v>449</v>
      </c>
      <c r="K360" s="76">
        <v>130</v>
      </c>
      <c r="L360" s="25"/>
    </row>
    <row r="361" spans="2:12" s="83" customFormat="1" ht="14.25" customHeight="1">
      <c r="B361" s="82"/>
      <c r="C361" s="127" t="s">
        <v>82</v>
      </c>
      <c r="D361" s="155" t="s">
        <v>119</v>
      </c>
      <c r="E361" s="76">
        <v>2035</v>
      </c>
      <c r="F361" s="76">
        <v>1810</v>
      </c>
      <c r="G361" s="76">
        <v>1853</v>
      </c>
      <c r="H361" s="76">
        <v>706</v>
      </c>
      <c r="I361" s="76">
        <v>78</v>
      </c>
      <c r="J361" s="76">
        <v>369</v>
      </c>
      <c r="K361" s="76">
        <v>103</v>
      </c>
      <c r="L361" s="25"/>
    </row>
    <row r="362" spans="2:12" s="83" customFormat="1" ht="14.25" customHeight="1">
      <c r="B362" s="82"/>
      <c r="C362" s="127" t="s">
        <v>83</v>
      </c>
      <c r="D362" s="155" t="s">
        <v>119</v>
      </c>
      <c r="E362" s="76">
        <v>1490</v>
      </c>
      <c r="F362" s="76">
        <v>1287</v>
      </c>
      <c r="G362" s="76">
        <v>888</v>
      </c>
      <c r="H362" s="76">
        <v>410</v>
      </c>
      <c r="I362" s="76">
        <v>56</v>
      </c>
      <c r="J362" s="76">
        <v>941</v>
      </c>
      <c r="K362" s="76">
        <v>545</v>
      </c>
      <c r="L362" s="25"/>
    </row>
    <row r="363" spans="2:12" s="83" customFormat="1" ht="14.25" customHeight="1">
      <c r="B363" s="82"/>
      <c r="C363" s="127" t="s">
        <v>84</v>
      </c>
      <c r="D363" s="155" t="s">
        <v>119</v>
      </c>
      <c r="E363" s="76">
        <v>665</v>
      </c>
      <c r="F363" s="76">
        <v>552</v>
      </c>
      <c r="G363" s="76">
        <v>458</v>
      </c>
      <c r="H363" s="76">
        <v>137</v>
      </c>
      <c r="I363" s="76">
        <v>15</v>
      </c>
      <c r="J363" s="76">
        <v>398</v>
      </c>
      <c r="K363" s="76">
        <v>192</v>
      </c>
      <c r="L363" s="25"/>
    </row>
    <row r="364" spans="2:12" s="83" customFormat="1" ht="14.25" customHeight="1">
      <c r="B364" s="82"/>
      <c r="C364" s="128" t="s">
        <v>85</v>
      </c>
      <c r="D364" s="155" t="s">
        <v>119</v>
      </c>
      <c r="E364" s="146">
        <v>5693</v>
      </c>
      <c r="F364" s="146">
        <v>4859</v>
      </c>
      <c r="G364" s="146">
        <v>4669</v>
      </c>
      <c r="H364" s="146">
        <v>1957</v>
      </c>
      <c r="I364" s="146">
        <v>225</v>
      </c>
      <c r="J364" s="146">
        <v>1944</v>
      </c>
      <c r="K364" s="146">
        <v>798</v>
      </c>
      <c r="L364" s="25"/>
    </row>
    <row r="365" spans="2:12" s="83" customFormat="1" ht="14.25" customHeight="1">
      <c r="B365" s="82"/>
      <c r="C365" s="127" t="s">
        <v>81</v>
      </c>
      <c r="D365" s="155" t="s">
        <v>119</v>
      </c>
      <c r="E365" s="76">
        <v>1812</v>
      </c>
      <c r="F365" s="76">
        <v>1512</v>
      </c>
      <c r="G365" s="76">
        <v>1652</v>
      </c>
      <c r="H365" s="76">
        <v>616</v>
      </c>
      <c r="I365" s="76">
        <v>63</v>
      </c>
      <c r="J365" s="76">
        <v>365</v>
      </c>
      <c r="K365" s="76">
        <v>97</v>
      </c>
      <c r="L365" s="25"/>
    </row>
    <row r="366" spans="2:12" s="83" customFormat="1" ht="14.25" customHeight="1">
      <c r="B366" s="82"/>
      <c r="C366" s="127" t="s">
        <v>82</v>
      </c>
      <c r="D366" s="155" t="s">
        <v>119</v>
      </c>
      <c r="E366" s="76">
        <v>1928</v>
      </c>
      <c r="F366" s="76">
        <v>1646</v>
      </c>
      <c r="G366" s="76">
        <v>1746</v>
      </c>
      <c r="H366" s="76">
        <v>709</v>
      </c>
      <c r="I366" s="76">
        <v>83</v>
      </c>
      <c r="J366" s="76">
        <v>365</v>
      </c>
      <c r="K366" s="76">
        <v>99</v>
      </c>
      <c r="L366" s="25"/>
    </row>
    <row r="367" spans="2:12" s="83" customFormat="1" ht="14.25" customHeight="1">
      <c r="B367" s="82"/>
      <c r="C367" s="127" t="s">
        <v>83</v>
      </c>
      <c r="D367" s="155" t="s">
        <v>119</v>
      </c>
      <c r="E367" s="76">
        <v>1387</v>
      </c>
      <c r="F367" s="76">
        <v>1193</v>
      </c>
      <c r="G367" s="76">
        <v>856</v>
      </c>
      <c r="H367" s="76">
        <v>472</v>
      </c>
      <c r="I367" s="76">
        <v>62</v>
      </c>
      <c r="J367" s="76">
        <v>857</v>
      </c>
      <c r="K367" s="76">
        <v>468</v>
      </c>
      <c r="L367" s="25"/>
    </row>
    <row r="368" spans="2:12" s="83" customFormat="1" ht="14.25" customHeight="1">
      <c r="B368" s="82"/>
      <c r="C368" s="127" t="s">
        <v>84</v>
      </c>
      <c r="D368" s="155" t="s">
        <v>119</v>
      </c>
      <c r="E368" s="76">
        <v>566</v>
      </c>
      <c r="F368" s="76">
        <v>508</v>
      </c>
      <c r="G368" s="76">
        <v>415</v>
      </c>
      <c r="H368" s="76">
        <v>160</v>
      </c>
      <c r="I368" s="76">
        <v>17</v>
      </c>
      <c r="J368" s="76">
        <v>357</v>
      </c>
      <c r="K368" s="76">
        <v>134</v>
      </c>
      <c r="L368" s="25"/>
    </row>
    <row r="369" spans="2:12" s="83" customFormat="1" ht="14.25" customHeight="1">
      <c r="B369" s="82"/>
      <c r="C369" s="128" t="s">
        <v>86</v>
      </c>
      <c r="D369" s="155" t="s">
        <v>119</v>
      </c>
      <c r="E369" s="146">
        <v>5421</v>
      </c>
      <c r="F369" s="146">
        <v>4406</v>
      </c>
      <c r="G369" s="146">
        <v>4502</v>
      </c>
      <c r="H369" s="146">
        <v>1639</v>
      </c>
      <c r="I369" s="146">
        <v>217</v>
      </c>
      <c r="J369" s="146">
        <v>1668</v>
      </c>
      <c r="K369" s="146">
        <v>702</v>
      </c>
      <c r="L369" s="25"/>
    </row>
    <row r="370" spans="2:12" s="83" customFormat="1" ht="14.25" customHeight="1">
      <c r="B370" s="82"/>
      <c r="C370" s="127" t="s">
        <v>81</v>
      </c>
      <c r="D370" s="155" t="s">
        <v>119</v>
      </c>
      <c r="E370" s="76">
        <v>1772</v>
      </c>
      <c r="F370" s="76">
        <v>1380</v>
      </c>
      <c r="G370" s="76">
        <v>1632</v>
      </c>
      <c r="H370" s="76">
        <v>533</v>
      </c>
      <c r="I370" s="76">
        <v>54</v>
      </c>
      <c r="J370" s="76">
        <v>325</v>
      </c>
      <c r="K370" s="76">
        <v>86</v>
      </c>
      <c r="L370" s="25"/>
    </row>
    <row r="371" spans="2:12" s="83" customFormat="1" ht="14.25" customHeight="1">
      <c r="B371" s="82"/>
      <c r="C371" s="127" t="s">
        <v>82</v>
      </c>
      <c r="D371" s="155" t="s">
        <v>119</v>
      </c>
      <c r="E371" s="76">
        <v>1815</v>
      </c>
      <c r="F371" s="76">
        <v>1472</v>
      </c>
      <c r="G371" s="76">
        <v>1657</v>
      </c>
      <c r="H371" s="76">
        <v>569</v>
      </c>
      <c r="I371" s="76">
        <v>71</v>
      </c>
      <c r="J371" s="76">
        <v>303</v>
      </c>
      <c r="K371" s="76">
        <v>87</v>
      </c>
      <c r="L371" s="25"/>
    </row>
    <row r="372" spans="2:12" s="83" customFormat="1" ht="14.25" customHeight="1">
      <c r="B372" s="82"/>
      <c r="C372" s="127" t="s">
        <v>83</v>
      </c>
      <c r="D372" s="155" t="s">
        <v>119</v>
      </c>
      <c r="E372" s="76">
        <v>1296</v>
      </c>
      <c r="F372" s="76">
        <v>1085</v>
      </c>
      <c r="G372" s="76">
        <v>811</v>
      </c>
      <c r="H372" s="76">
        <v>380</v>
      </c>
      <c r="I372" s="76">
        <v>71</v>
      </c>
      <c r="J372" s="76">
        <v>735</v>
      </c>
      <c r="K372" s="76">
        <v>414</v>
      </c>
      <c r="L372" s="25"/>
    </row>
    <row r="373" spans="2:12" s="83" customFormat="1" ht="14.25" customHeight="1">
      <c r="B373" s="82"/>
      <c r="C373" s="127" t="s">
        <v>84</v>
      </c>
      <c r="D373" s="155" t="s">
        <v>119</v>
      </c>
      <c r="E373" s="76">
        <v>538</v>
      </c>
      <c r="F373" s="76">
        <v>469</v>
      </c>
      <c r="G373" s="76">
        <v>402</v>
      </c>
      <c r="H373" s="76">
        <v>157</v>
      </c>
      <c r="I373" s="76">
        <v>21</v>
      </c>
      <c r="J373" s="76">
        <v>305</v>
      </c>
      <c r="K373" s="76">
        <v>115</v>
      </c>
      <c r="L373" s="25"/>
    </row>
    <row r="374" spans="2:15" s="97" customFormat="1" ht="14.25" customHeight="1">
      <c r="B374" s="98"/>
      <c r="C374" s="129" t="s">
        <v>87</v>
      </c>
      <c r="D374" s="146">
        <v>3876</v>
      </c>
      <c r="E374" s="146">
        <v>4774</v>
      </c>
      <c r="F374" s="146">
        <v>3695</v>
      </c>
      <c r="G374" s="146">
        <v>4058</v>
      </c>
      <c r="H374" s="146">
        <v>1155</v>
      </c>
      <c r="I374" s="146">
        <v>164</v>
      </c>
      <c r="J374" s="146">
        <v>1236</v>
      </c>
      <c r="K374" s="146">
        <v>553</v>
      </c>
      <c r="L374" s="25"/>
      <c r="M374" s="83"/>
      <c r="N374" s="83"/>
      <c r="O374" s="83"/>
    </row>
    <row r="375" spans="2:15" s="97" customFormat="1" ht="14.25" customHeight="1">
      <c r="B375" s="98"/>
      <c r="C375" s="127" t="s">
        <v>124</v>
      </c>
      <c r="D375" s="76">
        <v>1188</v>
      </c>
      <c r="E375" s="97">
        <v>1589</v>
      </c>
      <c r="F375" s="76">
        <v>1153</v>
      </c>
      <c r="G375" s="97">
        <v>1471</v>
      </c>
      <c r="H375" s="76">
        <v>379</v>
      </c>
      <c r="I375" s="97">
        <v>43</v>
      </c>
      <c r="J375" s="76">
        <v>255</v>
      </c>
      <c r="K375" s="97">
        <v>75</v>
      </c>
      <c r="L375" s="25"/>
      <c r="M375" s="83"/>
      <c r="N375" s="83"/>
      <c r="O375" s="83"/>
    </row>
    <row r="376" spans="2:15" s="97" customFormat="1" ht="14.25" customHeight="1">
      <c r="B376" s="98"/>
      <c r="C376" s="127" t="s">
        <v>125</v>
      </c>
      <c r="D376" s="76">
        <v>1260</v>
      </c>
      <c r="E376" s="97">
        <v>1631</v>
      </c>
      <c r="F376" s="76">
        <v>1248</v>
      </c>
      <c r="G376" s="97">
        <v>1518</v>
      </c>
      <c r="H376" s="76">
        <v>408</v>
      </c>
      <c r="I376" s="97">
        <v>54</v>
      </c>
      <c r="J376" s="76">
        <v>197</v>
      </c>
      <c r="K376" s="97">
        <v>58</v>
      </c>
      <c r="L376" s="25"/>
      <c r="M376" s="83"/>
      <c r="N376" s="83"/>
      <c r="O376" s="83"/>
    </row>
    <row r="377" spans="2:15" s="97" customFormat="1" ht="14.25" customHeight="1">
      <c r="B377" s="98"/>
      <c r="C377" s="127" t="s">
        <v>126</v>
      </c>
      <c r="D377" s="76">
        <v>1013</v>
      </c>
      <c r="E377" s="97">
        <v>1115</v>
      </c>
      <c r="F377" s="76">
        <v>915</v>
      </c>
      <c r="G377" s="97">
        <v>731</v>
      </c>
      <c r="H377" s="76">
        <v>285</v>
      </c>
      <c r="I377" s="97">
        <v>53</v>
      </c>
      <c r="J377" s="76">
        <v>560</v>
      </c>
      <c r="K377" s="97">
        <v>331</v>
      </c>
      <c r="L377" s="25"/>
      <c r="M377" s="83"/>
      <c r="N377" s="83"/>
      <c r="O377" s="83"/>
    </row>
    <row r="378" spans="2:15" s="97" customFormat="1" ht="14.25" customHeight="1">
      <c r="B378" s="98"/>
      <c r="C378" s="127" t="s">
        <v>127</v>
      </c>
      <c r="D378" s="76">
        <v>415</v>
      </c>
      <c r="E378" s="97">
        <v>440</v>
      </c>
      <c r="F378" s="76">
        <v>379</v>
      </c>
      <c r="G378" s="97">
        <v>338</v>
      </c>
      <c r="H378" s="76">
        <v>83</v>
      </c>
      <c r="I378" s="97">
        <v>13</v>
      </c>
      <c r="J378" s="76">
        <v>224</v>
      </c>
      <c r="K378" s="97">
        <v>89</v>
      </c>
      <c r="L378" s="25"/>
      <c r="M378" s="83"/>
      <c r="N378" s="83"/>
      <c r="O378" s="83"/>
    </row>
    <row r="379" spans="2:15" s="97" customFormat="1" ht="14.25" customHeight="1">
      <c r="B379" s="98"/>
      <c r="C379" s="129" t="s">
        <v>89</v>
      </c>
      <c r="D379" s="146">
        <v>3268</v>
      </c>
      <c r="E379" s="146">
        <v>4418</v>
      </c>
      <c r="F379" s="146">
        <v>3095</v>
      </c>
      <c r="G379" s="146">
        <v>3768</v>
      </c>
      <c r="H379" s="146">
        <v>1107</v>
      </c>
      <c r="I379" s="146">
        <v>191</v>
      </c>
      <c r="J379" s="146">
        <v>980</v>
      </c>
      <c r="K379" s="146">
        <v>459</v>
      </c>
      <c r="L379" s="25"/>
      <c r="M379" s="83"/>
      <c r="N379" s="83"/>
      <c r="O379" s="83"/>
    </row>
    <row r="380" spans="2:15" s="97" customFormat="1" ht="14.25" customHeight="1">
      <c r="B380" s="98"/>
      <c r="C380" s="127" t="s">
        <v>124</v>
      </c>
      <c r="D380" s="76">
        <v>1032</v>
      </c>
      <c r="E380" s="97">
        <v>1591</v>
      </c>
      <c r="F380" s="76">
        <v>1001</v>
      </c>
      <c r="G380" s="97">
        <v>1466</v>
      </c>
      <c r="H380" s="76">
        <v>373</v>
      </c>
      <c r="I380" s="97">
        <v>61</v>
      </c>
      <c r="J380" s="76">
        <v>194</v>
      </c>
      <c r="K380" s="97">
        <v>64</v>
      </c>
      <c r="L380" s="25"/>
      <c r="M380" s="83"/>
      <c r="N380" s="83"/>
      <c r="O380" s="83"/>
    </row>
    <row r="381" spans="2:15" s="97" customFormat="1" ht="14.25" customHeight="1">
      <c r="B381" s="98"/>
      <c r="C381" s="127" t="s">
        <v>125</v>
      </c>
      <c r="D381" s="76">
        <v>1012</v>
      </c>
      <c r="E381" s="97">
        <v>1424</v>
      </c>
      <c r="F381" s="76">
        <v>1001</v>
      </c>
      <c r="G381" s="97">
        <v>1319</v>
      </c>
      <c r="H381" s="76">
        <v>359</v>
      </c>
      <c r="I381" s="97">
        <v>58</v>
      </c>
      <c r="J381" s="76">
        <v>148</v>
      </c>
      <c r="K381" s="97">
        <v>47</v>
      </c>
      <c r="L381" s="25"/>
      <c r="M381" s="83"/>
      <c r="N381" s="83"/>
      <c r="O381" s="83"/>
    </row>
    <row r="382" spans="2:15" s="97" customFormat="1" ht="14.25" customHeight="1">
      <c r="B382" s="98"/>
      <c r="C382" s="127" t="s">
        <v>126</v>
      </c>
      <c r="D382" s="76">
        <v>872</v>
      </c>
      <c r="E382" s="97">
        <v>1000</v>
      </c>
      <c r="F382" s="76">
        <v>778</v>
      </c>
      <c r="G382" s="97">
        <v>665</v>
      </c>
      <c r="H382" s="76">
        <v>283</v>
      </c>
      <c r="I382" s="97">
        <v>56</v>
      </c>
      <c r="J382" s="76">
        <v>463</v>
      </c>
      <c r="K382" s="97">
        <v>279</v>
      </c>
      <c r="L382" s="25"/>
      <c r="M382" s="83"/>
      <c r="N382" s="83"/>
      <c r="O382" s="83"/>
    </row>
    <row r="383" spans="2:15" s="97" customFormat="1" ht="14.25" customHeight="1">
      <c r="B383" s="98"/>
      <c r="C383" s="127" t="s">
        <v>127</v>
      </c>
      <c r="D383" s="147">
        <v>352</v>
      </c>
      <c r="E383" s="97">
        <v>402</v>
      </c>
      <c r="F383" s="76">
        <v>315</v>
      </c>
      <c r="G383" s="97">
        <v>318</v>
      </c>
      <c r="H383" s="76">
        <v>92</v>
      </c>
      <c r="I383" s="97">
        <v>17</v>
      </c>
      <c r="J383" s="76">
        <v>175</v>
      </c>
      <c r="K383" s="97">
        <v>68</v>
      </c>
      <c r="L383" s="25"/>
      <c r="M383" s="83"/>
      <c r="N383" s="83"/>
      <c r="O383" s="83"/>
    </row>
    <row r="384" spans="2:15" s="97" customFormat="1" ht="14.25" customHeight="1">
      <c r="B384" s="98"/>
      <c r="C384" s="129" t="s">
        <v>133</v>
      </c>
      <c r="D384" s="146">
        <v>2605</v>
      </c>
      <c r="E384" s="146">
        <v>3755</v>
      </c>
      <c r="F384" s="146">
        <v>2444</v>
      </c>
      <c r="G384" s="146">
        <v>3247</v>
      </c>
      <c r="H384" s="146">
        <v>943</v>
      </c>
      <c r="I384" s="146">
        <v>181</v>
      </c>
      <c r="J384" s="146">
        <v>731</v>
      </c>
      <c r="K384" s="146">
        <v>327</v>
      </c>
      <c r="L384" s="25"/>
      <c r="M384" s="83"/>
      <c r="N384" s="83"/>
      <c r="O384" s="83"/>
    </row>
    <row r="385" spans="2:15" s="97" customFormat="1" ht="14.25" customHeight="1">
      <c r="B385" s="98"/>
      <c r="C385" s="127" t="s">
        <v>124</v>
      </c>
      <c r="D385" s="76">
        <v>782</v>
      </c>
      <c r="E385" s="97">
        <v>1331</v>
      </c>
      <c r="F385" s="76">
        <v>764</v>
      </c>
      <c r="G385" s="97">
        <v>1250</v>
      </c>
      <c r="H385" s="76">
        <v>281</v>
      </c>
      <c r="I385" s="97">
        <v>47</v>
      </c>
      <c r="J385" s="76">
        <v>143</v>
      </c>
      <c r="K385" s="97">
        <v>34</v>
      </c>
      <c r="L385" s="25"/>
      <c r="M385" s="83"/>
      <c r="N385" s="83"/>
      <c r="O385" s="83"/>
    </row>
    <row r="386" spans="2:15" s="97" customFormat="1" ht="14.25" customHeight="1">
      <c r="B386" s="98"/>
      <c r="C386" s="127" t="s">
        <v>125</v>
      </c>
      <c r="D386" s="76">
        <v>863</v>
      </c>
      <c r="E386" s="97">
        <v>1317</v>
      </c>
      <c r="F386" s="76">
        <v>845</v>
      </c>
      <c r="G386" s="97">
        <v>1224</v>
      </c>
      <c r="H386" s="76">
        <v>308</v>
      </c>
      <c r="I386" s="97">
        <v>57</v>
      </c>
      <c r="J386" s="76">
        <v>125</v>
      </c>
      <c r="K386" s="97">
        <v>36</v>
      </c>
      <c r="L386" s="25"/>
      <c r="M386" s="83"/>
      <c r="N386" s="83"/>
      <c r="O386" s="83"/>
    </row>
    <row r="387" spans="2:15" s="97" customFormat="1" ht="14.25" customHeight="1">
      <c r="B387" s="98"/>
      <c r="C387" s="127" t="s">
        <v>126</v>
      </c>
      <c r="D387" s="76">
        <v>681</v>
      </c>
      <c r="E387" s="97">
        <v>783</v>
      </c>
      <c r="F387" s="76">
        <v>585</v>
      </c>
      <c r="G387" s="97">
        <v>522</v>
      </c>
      <c r="H387" s="76">
        <v>248</v>
      </c>
      <c r="I387" s="97">
        <v>55</v>
      </c>
      <c r="J387" s="76">
        <v>341</v>
      </c>
      <c r="K387" s="97">
        <v>206</v>
      </c>
      <c r="L387" s="25"/>
      <c r="M387" s="83"/>
      <c r="N387" s="83"/>
      <c r="O387" s="83"/>
    </row>
    <row r="388" spans="2:15" s="97" customFormat="1" ht="14.25" customHeight="1">
      <c r="B388" s="98"/>
      <c r="C388" s="130" t="s">
        <v>127</v>
      </c>
      <c r="D388" s="145">
        <v>279</v>
      </c>
      <c r="E388" s="175">
        <v>324</v>
      </c>
      <c r="F388" s="65">
        <v>250</v>
      </c>
      <c r="G388" s="175">
        <v>252</v>
      </c>
      <c r="H388" s="65">
        <v>106</v>
      </c>
      <c r="I388" s="175">
        <v>22</v>
      </c>
      <c r="J388" s="65">
        <v>122</v>
      </c>
      <c r="K388" s="175">
        <v>51</v>
      </c>
      <c r="L388" s="25"/>
      <c r="M388" s="83"/>
      <c r="N388" s="83"/>
      <c r="O388" s="83"/>
    </row>
    <row r="389" spans="2:15" s="86" customFormat="1" ht="14.25" customHeight="1">
      <c r="B389" s="84"/>
      <c r="C389" s="127" t="s">
        <v>79</v>
      </c>
      <c r="D389" s="163"/>
      <c r="H389" s="92"/>
      <c r="I389" s="92"/>
      <c r="J389" s="92"/>
      <c r="K389" s="92"/>
      <c r="L389" s="25"/>
      <c r="M389" s="83"/>
      <c r="N389" s="83"/>
      <c r="O389" s="83"/>
    </row>
    <row r="390" spans="2:15" s="86" customFormat="1" ht="14.25" customHeight="1">
      <c r="B390" s="84"/>
      <c r="C390" s="127" t="s">
        <v>109</v>
      </c>
      <c r="D390" s="155" t="s">
        <v>119</v>
      </c>
      <c r="E390" s="85">
        <v>-535</v>
      </c>
      <c r="F390" s="85">
        <v>-535</v>
      </c>
      <c r="G390" s="85">
        <v>-351</v>
      </c>
      <c r="H390" s="85">
        <v>-86</v>
      </c>
      <c r="I390" s="85">
        <v>-11</v>
      </c>
      <c r="J390" s="85">
        <v>-213</v>
      </c>
      <c r="K390" s="85">
        <v>-172</v>
      </c>
      <c r="L390" s="25"/>
      <c r="M390" s="83"/>
      <c r="N390" s="83"/>
      <c r="O390" s="83"/>
    </row>
    <row r="391" spans="2:15" s="86" customFormat="1" ht="14.25" customHeight="1">
      <c r="B391" s="84"/>
      <c r="C391" s="127" t="s">
        <v>110</v>
      </c>
      <c r="D391" s="155" t="s">
        <v>119</v>
      </c>
      <c r="E391" s="85">
        <v>-272</v>
      </c>
      <c r="F391" s="85">
        <v>-453</v>
      </c>
      <c r="G391" s="85">
        <v>-167</v>
      </c>
      <c r="H391" s="85">
        <v>-318</v>
      </c>
      <c r="I391" s="85">
        <v>-8</v>
      </c>
      <c r="J391" s="85">
        <v>-276</v>
      </c>
      <c r="K391" s="85">
        <v>-96</v>
      </c>
      <c r="L391" s="25"/>
      <c r="M391" s="83"/>
      <c r="N391" s="83"/>
      <c r="O391" s="83"/>
    </row>
    <row r="392" spans="2:15" s="86" customFormat="1" ht="14.25" customHeight="1">
      <c r="B392" s="84"/>
      <c r="C392" s="127" t="s">
        <v>111</v>
      </c>
      <c r="D392" s="155" t="s">
        <v>119</v>
      </c>
      <c r="E392" s="85">
        <v>-647</v>
      </c>
      <c r="F392" s="85">
        <v>-711</v>
      </c>
      <c r="G392" s="85">
        <v>-444</v>
      </c>
      <c r="H392" s="85">
        <v>-484</v>
      </c>
      <c r="I392" s="85">
        <v>-53</v>
      </c>
      <c r="J392" s="85">
        <v>-432</v>
      </c>
      <c r="K392" s="85">
        <v>-149</v>
      </c>
      <c r="L392" s="25"/>
      <c r="M392" s="83"/>
      <c r="N392" s="83"/>
      <c r="O392" s="83"/>
    </row>
    <row r="393" spans="2:15" s="86" customFormat="1" ht="14.25" customHeight="1">
      <c r="B393" s="84"/>
      <c r="C393" s="127" t="s">
        <v>112</v>
      </c>
      <c r="D393" s="85">
        <v>-608</v>
      </c>
      <c r="E393" s="85">
        <v>-356</v>
      </c>
      <c r="F393" s="85">
        <v>-600</v>
      </c>
      <c r="G393" s="85">
        <v>-290</v>
      </c>
      <c r="H393" s="85">
        <v>-48</v>
      </c>
      <c r="I393" s="85">
        <v>27</v>
      </c>
      <c r="J393" s="85">
        <v>-256</v>
      </c>
      <c r="K393" s="85">
        <v>-94</v>
      </c>
      <c r="L393" s="25"/>
      <c r="M393" s="83"/>
      <c r="N393" s="83"/>
      <c r="O393" s="83"/>
    </row>
    <row r="394" spans="2:15" s="86" customFormat="1" ht="14.25" customHeight="1">
      <c r="B394" s="84"/>
      <c r="C394" s="130" t="s">
        <v>134</v>
      </c>
      <c r="D394" s="87">
        <v>-663</v>
      </c>
      <c r="E394" s="87">
        <v>-663</v>
      </c>
      <c r="F394" s="87">
        <v>-651</v>
      </c>
      <c r="G394" s="87">
        <v>-521</v>
      </c>
      <c r="H394" s="87">
        <v>-164</v>
      </c>
      <c r="I394" s="87">
        <v>-10</v>
      </c>
      <c r="J394" s="87">
        <v>-249</v>
      </c>
      <c r="K394" s="87">
        <v>-132</v>
      </c>
      <c r="L394" s="25"/>
      <c r="M394" s="83"/>
      <c r="N394" s="83"/>
      <c r="O394" s="83"/>
    </row>
    <row r="395" spans="2:15" s="86" customFormat="1" ht="14.25" customHeight="1">
      <c r="B395" s="84"/>
      <c r="C395" s="127" t="s">
        <v>6</v>
      </c>
      <c r="D395" s="163"/>
      <c r="L395" s="25"/>
      <c r="M395" s="83"/>
      <c r="N395" s="83"/>
      <c r="O395" s="83"/>
    </row>
    <row r="396" spans="2:15" s="86" customFormat="1" ht="14.25" customHeight="1">
      <c r="B396" s="84"/>
      <c r="C396" s="127" t="s">
        <v>109</v>
      </c>
      <c r="D396" s="155" t="s">
        <v>119</v>
      </c>
      <c r="E396" s="88">
        <v>-8.6</v>
      </c>
      <c r="F396" s="88">
        <v>-9.9</v>
      </c>
      <c r="G396" s="88">
        <v>-7</v>
      </c>
      <c r="H396" s="88">
        <v>-4.2</v>
      </c>
      <c r="I396" s="88">
        <v>-4.7</v>
      </c>
      <c r="J396" s="88">
        <v>-9.9</v>
      </c>
      <c r="K396" s="88">
        <v>-17.7</v>
      </c>
      <c r="L396" s="25"/>
      <c r="M396" s="83"/>
      <c r="N396" s="83"/>
      <c r="O396" s="83"/>
    </row>
    <row r="397" spans="2:14" s="86" customFormat="1" ht="14.25" customHeight="1">
      <c r="B397" s="84"/>
      <c r="C397" s="127" t="s">
        <v>110</v>
      </c>
      <c r="D397" s="155" t="s">
        <v>119</v>
      </c>
      <c r="E397" s="88">
        <v>-4.8</v>
      </c>
      <c r="F397" s="88">
        <v>-9.3</v>
      </c>
      <c r="G397" s="88">
        <v>-3.6</v>
      </c>
      <c r="H397" s="88">
        <v>-16.2</v>
      </c>
      <c r="I397" s="88">
        <v>-3.6</v>
      </c>
      <c r="J397" s="88">
        <v>-14.2</v>
      </c>
      <c r="K397" s="88">
        <v>-12</v>
      </c>
      <c r="L397" s="25"/>
      <c r="M397" s="83"/>
      <c r="N397" s="99"/>
    </row>
    <row r="398" spans="2:14" s="86" customFormat="1" ht="14.25" customHeight="1">
      <c r="B398" s="84"/>
      <c r="C398" s="127" t="s">
        <v>111</v>
      </c>
      <c r="D398" s="155" t="s">
        <v>119</v>
      </c>
      <c r="E398" s="88">
        <v>-11.9</v>
      </c>
      <c r="F398" s="88">
        <v>-16.1</v>
      </c>
      <c r="G398" s="88">
        <v>-9.9</v>
      </c>
      <c r="H398" s="88">
        <v>-29.5</v>
      </c>
      <c r="I398" s="88">
        <v>-24.4</v>
      </c>
      <c r="J398" s="88">
        <v>-25.9</v>
      </c>
      <c r="K398" s="88">
        <v>-21.2</v>
      </c>
      <c r="L398" s="25"/>
      <c r="M398" s="83"/>
      <c r="N398" s="99"/>
    </row>
    <row r="399" spans="2:14" s="86" customFormat="1" ht="14.25" customHeight="1">
      <c r="B399" s="84"/>
      <c r="C399" s="127" t="s">
        <v>112</v>
      </c>
      <c r="D399" s="88">
        <v>-15.7</v>
      </c>
      <c r="E399" s="88">
        <v>-7.5</v>
      </c>
      <c r="F399" s="88">
        <v>-16.2</v>
      </c>
      <c r="G399" s="88">
        <v>-7.1</v>
      </c>
      <c r="H399" s="88">
        <v>-4.2</v>
      </c>
      <c r="I399" s="88">
        <v>16.5</v>
      </c>
      <c r="J399" s="88">
        <v>-20.7</v>
      </c>
      <c r="K399" s="88">
        <v>-17</v>
      </c>
      <c r="L399" s="25"/>
      <c r="M399" s="83"/>
      <c r="N399" s="99"/>
    </row>
    <row r="400" spans="2:14" s="86" customFormat="1" ht="14.25" customHeight="1">
      <c r="B400" s="84"/>
      <c r="C400" s="130" t="s">
        <v>134</v>
      </c>
      <c r="D400" s="91">
        <v>-20.3</v>
      </c>
      <c r="E400" s="91">
        <v>-15</v>
      </c>
      <c r="F400" s="91">
        <v>-21</v>
      </c>
      <c r="G400" s="91">
        <v>-13.8</v>
      </c>
      <c r="H400" s="91">
        <v>-14.8</v>
      </c>
      <c r="I400" s="91">
        <v>-5.2</v>
      </c>
      <c r="J400" s="91">
        <v>-25.4</v>
      </c>
      <c r="K400" s="91">
        <v>-28.8</v>
      </c>
      <c r="L400" s="25"/>
      <c r="M400" s="83"/>
      <c r="N400" s="99"/>
    </row>
    <row r="401" spans="2:15" s="26" customFormat="1" ht="14.25" customHeight="1">
      <c r="B401" s="10"/>
      <c r="C401" s="116"/>
      <c r="D401" s="20"/>
      <c r="E401" s="20"/>
      <c r="F401" s="15"/>
      <c r="G401" s="20"/>
      <c r="H401" s="15"/>
      <c r="I401" s="20"/>
      <c r="J401" s="15"/>
      <c r="K401" s="20"/>
      <c r="L401" s="25"/>
      <c r="M401" s="83"/>
      <c r="N401" s="15"/>
      <c r="O401" s="15"/>
    </row>
    <row r="402" spans="2:12" s="9" customFormat="1" ht="14.25" customHeight="1">
      <c r="B402" s="3"/>
      <c r="C402" s="131"/>
      <c r="D402" s="8"/>
      <c r="H402" s="24"/>
      <c r="I402" s="24"/>
      <c r="L402" s="25"/>
    </row>
    <row r="403" spans="2:13" s="38" customFormat="1" ht="14.25" customHeight="1">
      <c r="B403" s="34" t="s">
        <v>101</v>
      </c>
      <c r="C403" s="112"/>
      <c r="E403" s="195" t="s">
        <v>144</v>
      </c>
      <c r="F403" s="58"/>
      <c r="G403" s="58"/>
      <c r="H403" s="58"/>
      <c r="L403" s="25"/>
      <c r="M403" s="9"/>
    </row>
    <row r="404" spans="2:13" s="39" customFormat="1" ht="14.25" customHeight="1">
      <c r="B404" s="37"/>
      <c r="C404" s="113"/>
      <c r="D404" s="37"/>
      <c r="E404" s="37"/>
      <c r="F404" s="37"/>
      <c r="G404" s="37"/>
      <c r="H404" s="139" t="s">
        <v>38</v>
      </c>
      <c r="M404" s="9"/>
    </row>
    <row r="405" spans="2:8" s="59" customFormat="1" ht="14.25" customHeight="1">
      <c r="B405" s="62"/>
      <c r="C405" s="209" t="s">
        <v>107</v>
      </c>
      <c r="D405" s="208"/>
      <c r="E405" s="203"/>
      <c r="F405" s="203"/>
      <c r="G405" s="67"/>
      <c r="H405" s="67"/>
    </row>
    <row r="406" spans="2:8" s="59" customFormat="1" ht="14.25" customHeight="1">
      <c r="B406" s="62"/>
      <c r="C406" s="209"/>
      <c r="D406" s="205"/>
      <c r="E406" s="198"/>
      <c r="F406" s="198"/>
      <c r="G406" s="268" t="s">
        <v>49</v>
      </c>
      <c r="H406" s="270" t="s">
        <v>50</v>
      </c>
    </row>
    <row r="407" spans="2:8" s="59" customFormat="1" ht="14.25" customHeight="1">
      <c r="B407" s="62"/>
      <c r="C407" s="209"/>
      <c r="D407" s="205" t="s">
        <v>13</v>
      </c>
      <c r="E407" s="198" t="s">
        <v>51</v>
      </c>
      <c r="F407" s="198" t="s">
        <v>52</v>
      </c>
      <c r="G407" s="268"/>
      <c r="H407" s="271"/>
    </row>
    <row r="408" spans="2:8" s="59" customFormat="1" ht="14.25" customHeight="1">
      <c r="B408" s="62"/>
      <c r="C408" s="209"/>
      <c r="D408" s="205"/>
      <c r="E408" s="198"/>
      <c r="F408" s="198"/>
      <c r="G408" s="268"/>
      <c r="H408" s="271"/>
    </row>
    <row r="409" spans="2:8" s="59" customFormat="1" ht="14.25" customHeight="1">
      <c r="B409" s="62"/>
      <c r="C409" s="209"/>
      <c r="D409" s="206"/>
      <c r="E409" s="199"/>
      <c r="F409" s="199"/>
      <c r="G409" s="269"/>
      <c r="H409" s="272"/>
    </row>
    <row r="410" spans="3:9" s="92" customFormat="1" ht="14.25" customHeight="1">
      <c r="C410" s="126" t="s">
        <v>80</v>
      </c>
      <c r="D410" s="146">
        <v>5705</v>
      </c>
      <c r="E410" s="146">
        <v>1107</v>
      </c>
      <c r="F410" s="146">
        <v>4598</v>
      </c>
      <c r="G410" s="146">
        <v>831</v>
      </c>
      <c r="H410" s="146">
        <v>3767</v>
      </c>
      <c r="I410" s="100"/>
    </row>
    <row r="411" spans="3:9" s="92" customFormat="1" ht="14.25" customHeight="1">
      <c r="C411" s="127" t="s">
        <v>81</v>
      </c>
      <c r="D411" s="76">
        <v>1816</v>
      </c>
      <c r="E411" s="76">
        <v>308</v>
      </c>
      <c r="F411" s="76">
        <v>1508</v>
      </c>
      <c r="G411" s="76">
        <v>128</v>
      </c>
      <c r="H411" s="76">
        <v>1380</v>
      </c>
      <c r="I411" s="100"/>
    </row>
    <row r="412" spans="3:9" s="92" customFormat="1" ht="14.25" customHeight="1">
      <c r="C412" s="127" t="s">
        <v>82</v>
      </c>
      <c r="D412" s="76">
        <v>1828</v>
      </c>
      <c r="E412" s="76">
        <v>325</v>
      </c>
      <c r="F412" s="76">
        <v>1503</v>
      </c>
      <c r="G412" s="76">
        <v>326</v>
      </c>
      <c r="H412" s="76">
        <v>1177</v>
      </c>
      <c r="I412" s="100"/>
    </row>
    <row r="413" spans="3:9" s="92" customFormat="1" ht="14.25" customHeight="1">
      <c r="C413" s="127" t="s">
        <v>83</v>
      </c>
      <c r="D413" s="76">
        <v>1451</v>
      </c>
      <c r="E413" s="76">
        <v>356</v>
      </c>
      <c r="F413" s="76">
        <v>1095</v>
      </c>
      <c r="G413" s="76">
        <v>250</v>
      </c>
      <c r="H413" s="76">
        <v>845</v>
      </c>
      <c r="I413" s="100"/>
    </row>
    <row r="414" spans="3:9" s="92" customFormat="1" ht="14.25" customHeight="1">
      <c r="C414" s="127" t="s">
        <v>84</v>
      </c>
      <c r="D414" s="76">
        <v>610</v>
      </c>
      <c r="E414" s="76">
        <v>118</v>
      </c>
      <c r="F414" s="76">
        <v>492</v>
      </c>
      <c r="G414" s="76">
        <v>127</v>
      </c>
      <c r="H414" s="76">
        <v>365</v>
      </c>
      <c r="I414" s="100"/>
    </row>
    <row r="415" spans="3:9" s="92" customFormat="1" ht="14.25" customHeight="1">
      <c r="C415" s="128" t="s">
        <v>85</v>
      </c>
      <c r="D415" s="146">
        <v>5132</v>
      </c>
      <c r="E415" s="146">
        <v>1081</v>
      </c>
      <c r="F415" s="146">
        <v>4051</v>
      </c>
      <c r="G415" s="146">
        <v>738</v>
      </c>
      <c r="H415" s="146">
        <v>3313</v>
      </c>
      <c r="I415" s="100"/>
    </row>
    <row r="416" spans="3:9" s="92" customFormat="1" ht="14.25" customHeight="1">
      <c r="C416" s="127" t="s">
        <v>81</v>
      </c>
      <c r="D416" s="76">
        <v>1569</v>
      </c>
      <c r="E416" s="76">
        <v>305</v>
      </c>
      <c r="F416" s="76">
        <v>1264</v>
      </c>
      <c r="G416" s="76">
        <v>181</v>
      </c>
      <c r="H416" s="76">
        <v>1083</v>
      </c>
      <c r="I416" s="100"/>
    </row>
    <row r="417" spans="3:9" s="92" customFormat="1" ht="14.25" customHeight="1">
      <c r="C417" s="127" t="s">
        <v>82</v>
      </c>
      <c r="D417" s="76">
        <v>1667</v>
      </c>
      <c r="E417" s="76">
        <v>323</v>
      </c>
      <c r="F417" s="76">
        <v>1344</v>
      </c>
      <c r="G417" s="76">
        <v>245</v>
      </c>
      <c r="H417" s="76">
        <v>1099</v>
      </c>
      <c r="I417" s="100"/>
    </row>
    <row r="418" spans="3:9" s="92" customFormat="1" ht="14.25" customHeight="1">
      <c r="C418" s="127" t="s">
        <v>83</v>
      </c>
      <c r="D418" s="76">
        <v>1343</v>
      </c>
      <c r="E418" s="76">
        <v>335</v>
      </c>
      <c r="F418" s="76">
        <v>1008</v>
      </c>
      <c r="G418" s="76">
        <v>237</v>
      </c>
      <c r="H418" s="76">
        <v>771</v>
      </c>
      <c r="I418" s="100"/>
    </row>
    <row r="419" spans="3:9" s="92" customFormat="1" ht="14.25" customHeight="1">
      <c r="C419" s="127" t="s">
        <v>84</v>
      </c>
      <c r="D419" s="76">
        <v>553</v>
      </c>
      <c r="E419" s="76">
        <v>118</v>
      </c>
      <c r="F419" s="76">
        <v>435</v>
      </c>
      <c r="G419" s="76">
        <v>75</v>
      </c>
      <c r="H419" s="76">
        <v>360</v>
      </c>
      <c r="I419" s="100"/>
    </row>
    <row r="420" spans="3:9" s="92" customFormat="1" ht="14.25" customHeight="1">
      <c r="C420" s="128" t="s">
        <v>86</v>
      </c>
      <c r="D420" s="146">
        <v>4628</v>
      </c>
      <c r="E420" s="146">
        <v>1081</v>
      </c>
      <c r="F420" s="146">
        <v>3547</v>
      </c>
      <c r="G420" s="146">
        <v>555</v>
      </c>
      <c r="H420" s="146">
        <v>2992</v>
      </c>
      <c r="I420" s="100"/>
    </row>
    <row r="421" spans="3:9" s="92" customFormat="1" ht="14.25" customHeight="1">
      <c r="C421" s="127" t="s">
        <v>81</v>
      </c>
      <c r="D421" s="76">
        <v>1418</v>
      </c>
      <c r="E421" s="76">
        <v>304</v>
      </c>
      <c r="F421" s="76">
        <v>1114</v>
      </c>
      <c r="G421" s="76">
        <v>134</v>
      </c>
      <c r="H421" s="76">
        <v>980</v>
      </c>
      <c r="I421" s="100"/>
    </row>
    <row r="422" spans="3:9" s="92" customFormat="1" ht="14.25" customHeight="1">
      <c r="C422" s="127" t="s">
        <v>82</v>
      </c>
      <c r="D422" s="76">
        <v>1486</v>
      </c>
      <c r="E422" s="76">
        <v>315</v>
      </c>
      <c r="F422" s="76">
        <v>1171</v>
      </c>
      <c r="G422" s="76">
        <v>216</v>
      </c>
      <c r="H422" s="76">
        <v>955</v>
      </c>
      <c r="I422" s="100"/>
    </row>
    <row r="423" spans="3:13" s="92" customFormat="1" ht="14.25" customHeight="1">
      <c r="C423" s="127" t="s">
        <v>83</v>
      </c>
      <c r="D423" s="76">
        <v>1220</v>
      </c>
      <c r="E423" s="76">
        <v>343</v>
      </c>
      <c r="F423" s="76">
        <v>877</v>
      </c>
      <c r="G423" s="76">
        <v>168</v>
      </c>
      <c r="H423" s="76">
        <v>709</v>
      </c>
      <c r="I423" s="100"/>
      <c r="L423" s="101"/>
      <c r="M423" s="101"/>
    </row>
    <row r="424" spans="3:13" s="92" customFormat="1" ht="14.25" customHeight="1">
      <c r="C424" s="127" t="s">
        <v>84</v>
      </c>
      <c r="D424" s="76">
        <v>504</v>
      </c>
      <c r="E424" s="76">
        <v>119</v>
      </c>
      <c r="F424" s="76">
        <v>385</v>
      </c>
      <c r="G424" s="76">
        <v>37</v>
      </c>
      <c r="H424" s="76">
        <v>348</v>
      </c>
      <c r="I424" s="100"/>
      <c r="L424" s="101"/>
      <c r="M424" s="101"/>
    </row>
    <row r="425" spans="2:13" s="101" customFormat="1" ht="14.25" customHeight="1">
      <c r="B425" s="93"/>
      <c r="C425" s="129" t="s">
        <v>87</v>
      </c>
      <c r="D425" s="146">
        <v>3881</v>
      </c>
      <c r="E425" s="146">
        <v>1143</v>
      </c>
      <c r="F425" s="146">
        <v>2738</v>
      </c>
      <c r="G425" s="146">
        <v>595</v>
      </c>
      <c r="H425" s="146">
        <v>2143</v>
      </c>
      <c r="I425" s="100"/>
      <c r="J425" s="92"/>
      <c r="K425" s="92"/>
      <c r="L425" s="86"/>
      <c r="M425" s="86"/>
    </row>
    <row r="426" spans="2:13" s="101" customFormat="1" ht="14.25" customHeight="1">
      <c r="B426" s="93"/>
      <c r="C426" s="127" t="s">
        <v>124</v>
      </c>
      <c r="D426" s="76">
        <v>1188</v>
      </c>
      <c r="E426" s="76">
        <v>321</v>
      </c>
      <c r="F426" s="76">
        <v>867</v>
      </c>
      <c r="G426" s="76">
        <v>158</v>
      </c>
      <c r="H426" s="76">
        <v>709</v>
      </c>
      <c r="I426" s="100"/>
      <c r="J426" s="92"/>
      <c r="K426" s="92"/>
      <c r="L426" s="86"/>
      <c r="M426" s="86"/>
    </row>
    <row r="427" spans="2:13" s="101" customFormat="1" ht="14.25" customHeight="1">
      <c r="B427" s="93"/>
      <c r="C427" s="127" t="s">
        <v>125</v>
      </c>
      <c r="D427" s="76">
        <v>1263</v>
      </c>
      <c r="E427" s="76">
        <v>358</v>
      </c>
      <c r="F427" s="76">
        <v>905</v>
      </c>
      <c r="G427" s="76">
        <v>224</v>
      </c>
      <c r="H427" s="76">
        <v>681</v>
      </c>
      <c r="I427" s="100"/>
      <c r="J427" s="92"/>
      <c r="K427" s="92"/>
      <c r="L427" s="86"/>
      <c r="M427" s="86"/>
    </row>
    <row r="428" spans="2:13" s="101" customFormat="1" ht="14.25" customHeight="1">
      <c r="B428" s="93"/>
      <c r="C428" s="127" t="s">
        <v>126</v>
      </c>
      <c r="D428" s="76">
        <v>1015</v>
      </c>
      <c r="E428" s="76">
        <v>347</v>
      </c>
      <c r="F428" s="76">
        <v>668</v>
      </c>
      <c r="G428" s="76">
        <v>173</v>
      </c>
      <c r="H428" s="76">
        <v>495</v>
      </c>
      <c r="I428" s="100"/>
      <c r="J428" s="92"/>
      <c r="K428" s="92"/>
      <c r="L428" s="86"/>
      <c r="M428" s="86"/>
    </row>
    <row r="429" spans="2:13" s="101" customFormat="1" ht="14.25" customHeight="1">
      <c r="B429" s="93"/>
      <c r="C429" s="127" t="s">
        <v>127</v>
      </c>
      <c r="D429" s="76">
        <v>415</v>
      </c>
      <c r="E429" s="76">
        <v>117</v>
      </c>
      <c r="F429" s="76">
        <v>298</v>
      </c>
      <c r="G429" s="76">
        <v>40</v>
      </c>
      <c r="H429" s="76">
        <v>258</v>
      </c>
      <c r="I429" s="100"/>
      <c r="J429" s="92"/>
      <c r="K429" s="92"/>
      <c r="L429" s="86"/>
      <c r="M429" s="86"/>
    </row>
    <row r="430" spans="2:13" s="101" customFormat="1" ht="14.25" customHeight="1">
      <c r="B430" s="93"/>
      <c r="C430" s="129" t="s">
        <v>89</v>
      </c>
      <c r="D430" s="146">
        <v>3272</v>
      </c>
      <c r="E430" s="146">
        <v>1168</v>
      </c>
      <c r="F430" s="146">
        <v>2104</v>
      </c>
      <c r="G430" s="146">
        <v>339</v>
      </c>
      <c r="H430" s="146">
        <v>1765</v>
      </c>
      <c r="I430" s="100"/>
      <c r="J430" s="92"/>
      <c r="K430" s="92"/>
      <c r="L430" s="86"/>
      <c r="M430" s="86"/>
    </row>
    <row r="431" spans="2:13" s="101" customFormat="1" ht="14.25" customHeight="1">
      <c r="B431" s="93"/>
      <c r="C431" s="127" t="s">
        <v>124</v>
      </c>
      <c r="D431" s="76">
        <v>1032</v>
      </c>
      <c r="E431" s="76">
        <v>331</v>
      </c>
      <c r="F431" s="76">
        <v>701</v>
      </c>
      <c r="G431" s="76">
        <v>92</v>
      </c>
      <c r="H431" s="76">
        <v>609</v>
      </c>
      <c r="I431" s="100"/>
      <c r="J431" s="92"/>
      <c r="K431" s="92"/>
      <c r="L431" s="86"/>
      <c r="M431" s="86"/>
    </row>
    <row r="432" spans="2:13" s="101" customFormat="1" ht="14.25" customHeight="1">
      <c r="B432" s="93"/>
      <c r="C432" s="127" t="s">
        <v>125</v>
      </c>
      <c r="D432" s="76">
        <v>1015</v>
      </c>
      <c r="E432" s="76">
        <v>363</v>
      </c>
      <c r="F432" s="76">
        <v>652</v>
      </c>
      <c r="G432" s="76">
        <v>122</v>
      </c>
      <c r="H432" s="76">
        <v>530</v>
      </c>
      <c r="I432" s="100"/>
      <c r="J432" s="92"/>
      <c r="K432" s="92"/>
      <c r="L432" s="86"/>
      <c r="M432" s="86"/>
    </row>
    <row r="433" spans="2:13" s="101" customFormat="1" ht="14.25" customHeight="1">
      <c r="B433" s="93"/>
      <c r="C433" s="127" t="s">
        <v>126</v>
      </c>
      <c r="D433" s="147">
        <v>873</v>
      </c>
      <c r="E433" s="76">
        <v>352</v>
      </c>
      <c r="F433" s="76">
        <v>521</v>
      </c>
      <c r="G433" s="76">
        <v>99</v>
      </c>
      <c r="H433" s="76">
        <v>422</v>
      </c>
      <c r="I433" s="100"/>
      <c r="J433" s="92"/>
      <c r="K433" s="92"/>
      <c r="L433" s="86"/>
      <c r="M433" s="86"/>
    </row>
    <row r="434" spans="2:13" s="101" customFormat="1" ht="14.25" customHeight="1">
      <c r="B434" s="93"/>
      <c r="C434" s="127" t="s">
        <v>127</v>
      </c>
      <c r="D434" s="147">
        <v>352</v>
      </c>
      <c r="E434" s="76">
        <v>122</v>
      </c>
      <c r="F434" s="76">
        <v>230</v>
      </c>
      <c r="G434" s="76">
        <v>26</v>
      </c>
      <c r="H434" s="76">
        <v>204</v>
      </c>
      <c r="I434" s="100"/>
      <c r="J434" s="92"/>
      <c r="K434" s="92"/>
      <c r="L434" s="86"/>
      <c r="M434" s="86"/>
    </row>
    <row r="435" spans="2:13" s="101" customFormat="1" ht="14.25" customHeight="1">
      <c r="B435" s="93"/>
      <c r="C435" s="129" t="s">
        <v>133</v>
      </c>
      <c r="D435" s="146">
        <v>2616</v>
      </c>
      <c r="E435" s="146">
        <v>1054</v>
      </c>
      <c r="F435" s="146">
        <v>1562</v>
      </c>
      <c r="G435" s="146">
        <v>271</v>
      </c>
      <c r="H435" s="146">
        <v>1291</v>
      </c>
      <c r="I435" s="100"/>
      <c r="J435" s="92"/>
      <c r="K435" s="92"/>
      <c r="L435" s="86"/>
      <c r="M435" s="86"/>
    </row>
    <row r="436" spans="2:13" s="101" customFormat="1" ht="14.25" customHeight="1">
      <c r="B436" s="93"/>
      <c r="C436" s="127" t="s">
        <v>124</v>
      </c>
      <c r="D436" s="76">
        <v>784</v>
      </c>
      <c r="E436" s="76">
        <v>308</v>
      </c>
      <c r="F436" s="76">
        <v>476</v>
      </c>
      <c r="G436" s="76">
        <v>59</v>
      </c>
      <c r="H436" s="76">
        <v>417</v>
      </c>
      <c r="I436" s="100"/>
      <c r="J436" s="92"/>
      <c r="K436" s="92"/>
      <c r="L436" s="86"/>
      <c r="M436" s="86"/>
    </row>
    <row r="437" spans="2:13" s="101" customFormat="1" ht="14.25" customHeight="1">
      <c r="B437" s="93"/>
      <c r="C437" s="127" t="s">
        <v>125</v>
      </c>
      <c r="D437" s="76">
        <v>867</v>
      </c>
      <c r="E437" s="76">
        <v>345</v>
      </c>
      <c r="F437" s="76">
        <v>522</v>
      </c>
      <c r="G437" s="76">
        <v>98</v>
      </c>
      <c r="H437" s="76">
        <v>424</v>
      </c>
      <c r="I437" s="100"/>
      <c r="J437" s="92"/>
      <c r="K437" s="92"/>
      <c r="L437" s="86"/>
      <c r="M437" s="86"/>
    </row>
    <row r="438" spans="2:13" s="101" customFormat="1" ht="14.25" customHeight="1">
      <c r="B438" s="93"/>
      <c r="C438" s="127" t="s">
        <v>126</v>
      </c>
      <c r="D438" s="147">
        <v>685</v>
      </c>
      <c r="E438" s="76">
        <v>297</v>
      </c>
      <c r="F438" s="76">
        <v>388</v>
      </c>
      <c r="G438" s="76">
        <v>88</v>
      </c>
      <c r="H438" s="76">
        <v>300</v>
      </c>
      <c r="I438" s="100"/>
      <c r="J438" s="92"/>
      <c r="K438" s="92"/>
      <c r="L438" s="86"/>
      <c r="M438" s="86"/>
    </row>
    <row r="439" spans="2:13" s="101" customFormat="1" ht="14.25" customHeight="1">
      <c r="B439" s="93"/>
      <c r="C439" s="130" t="s">
        <v>127</v>
      </c>
      <c r="D439" s="145">
        <v>280</v>
      </c>
      <c r="E439" s="65">
        <v>104</v>
      </c>
      <c r="F439" s="65">
        <v>176</v>
      </c>
      <c r="G439" s="65">
        <v>26</v>
      </c>
      <c r="H439" s="65">
        <v>150</v>
      </c>
      <c r="I439" s="100"/>
      <c r="J439" s="92"/>
      <c r="K439" s="92"/>
      <c r="L439" s="86"/>
      <c r="M439" s="86"/>
    </row>
    <row r="440" spans="2:11" s="86" customFormat="1" ht="14.25" customHeight="1">
      <c r="B440" s="84"/>
      <c r="C440" s="127" t="s">
        <v>79</v>
      </c>
      <c r="H440" s="92"/>
      <c r="I440" s="100"/>
      <c r="J440" s="92"/>
      <c r="K440" s="92"/>
    </row>
    <row r="441" spans="2:11" s="86" customFormat="1" ht="14.25" customHeight="1">
      <c r="B441" s="84"/>
      <c r="C441" s="127" t="s">
        <v>109</v>
      </c>
      <c r="D441" s="85">
        <v>-573</v>
      </c>
      <c r="E441" s="85">
        <v>-26</v>
      </c>
      <c r="F441" s="85">
        <v>-547</v>
      </c>
      <c r="G441" s="85">
        <v>-93</v>
      </c>
      <c r="H441" s="85">
        <v>-454</v>
      </c>
      <c r="I441" s="100"/>
      <c r="J441" s="92"/>
      <c r="K441" s="92"/>
    </row>
    <row r="442" spans="2:11" s="86" customFormat="1" ht="14.25" customHeight="1">
      <c r="B442" s="84"/>
      <c r="C442" s="127" t="s">
        <v>110</v>
      </c>
      <c r="D442" s="85">
        <v>-504</v>
      </c>
      <c r="E442" s="96" t="s">
        <v>20</v>
      </c>
      <c r="F442" s="85">
        <v>-504</v>
      </c>
      <c r="G442" s="85">
        <v>-183</v>
      </c>
      <c r="H442" s="85">
        <v>-321</v>
      </c>
      <c r="I442" s="100"/>
      <c r="J442" s="92"/>
      <c r="K442" s="92"/>
    </row>
    <row r="443" spans="2:11" s="86" customFormat="1" ht="14.25" customHeight="1">
      <c r="B443" s="84"/>
      <c r="C443" s="127" t="s">
        <v>111</v>
      </c>
      <c r="D443" s="85">
        <v>-747</v>
      </c>
      <c r="E443" s="85">
        <v>62</v>
      </c>
      <c r="F443" s="85">
        <v>-809</v>
      </c>
      <c r="G443" s="85">
        <v>40</v>
      </c>
      <c r="H443" s="85">
        <v>-849</v>
      </c>
      <c r="I443" s="100"/>
      <c r="J443" s="92"/>
      <c r="K443" s="92"/>
    </row>
    <row r="444" spans="2:11" s="86" customFormat="1" ht="14.25" customHeight="1">
      <c r="B444" s="84"/>
      <c r="C444" s="127" t="s">
        <v>112</v>
      </c>
      <c r="D444" s="85">
        <v>-609</v>
      </c>
      <c r="E444" s="85">
        <v>25</v>
      </c>
      <c r="F444" s="85">
        <v>-634</v>
      </c>
      <c r="G444" s="85">
        <v>-256</v>
      </c>
      <c r="H444" s="85">
        <v>-378</v>
      </c>
      <c r="I444" s="100"/>
      <c r="J444" s="92"/>
      <c r="K444" s="92"/>
    </row>
    <row r="445" spans="2:11" s="86" customFormat="1" ht="14.25" customHeight="1">
      <c r="B445" s="84"/>
      <c r="C445" s="130" t="s">
        <v>134</v>
      </c>
      <c r="D445" s="87">
        <v>-656</v>
      </c>
      <c r="E445" s="87">
        <v>-114</v>
      </c>
      <c r="F445" s="87">
        <v>-542</v>
      </c>
      <c r="G445" s="87">
        <v>-68</v>
      </c>
      <c r="H445" s="87">
        <v>-474</v>
      </c>
      <c r="I445" s="100"/>
      <c r="J445" s="92"/>
      <c r="K445" s="92"/>
    </row>
    <row r="446" spans="2:11" s="86" customFormat="1" ht="14.25" customHeight="1">
      <c r="B446" s="84"/>
      <c r="C446" s="127" t="s">
        <v>6</v>
      </c>
      <c r="H446" s="92"/>
      <c r="I446" s="100"/>
      <c r="J446" s="92"/>
      <c r="K446" s="92"/>
    </row>
    <row r="447" spans="2:15" s="86" customFormat="1" ht="14.25" customHeight="1">
      <c r="B447" s="84"/>
      <c r="C447" s="127" t="s">
        <v>109</v>
      </c>
      <c r="D447" s="88">
        <v>-10</v>
      </c>
      <c r="E447" s="88">
        <v>-2.3</v>
      </c>
      <c r="F447" s="88">
        <v>-11.9</v>
      </c>
      <c r="G447" s="88">
        <v>-11.2</v>
      </c>
      <c r="H447" s="88">
        <v>-12.1</v>
      </c>
      <c r="I447" s="100"/>
      <c r="J447" s="100"/>
      <c r="K447" s="100"/>
      <c r="L447" s="100"/>
      <c r="M447" s="100"/>
      <c r="N447" s="92"/>
      <c r="O447" s="92"/>
    </row>
    <row r="448" spans="2:15" s="86" customFormat="1" ht="14.25" customHeight="1">
      <c r="B448" s="84"/>
      <c r="C448" s="127" t="s">
        <v>110</v>
      </c>
      <c r="D448" s="88">
        <v>-9.8</v>
      </c>
      <c r="E448" s="88">
        <v>0</v>
      </c>
      <c r="F448" s="88">
        <v>-12.4</v>
      </c>
      <c r="G448" s="88">
        <v>-24.8</v>
      </c>
      <c r="H448" s="88">
        <v>-9.7</v>
      </c>
      <c r="I448" s="100"/>
      <c r="J448" s="100"/>
      <c r="K448" s="100"/>
      <c r="L448" s="100"/>
      <c r="M448" s="100"/>
      <c r="N448" s="92"/>
      <c r="O448" s="92"/>
    </row>
    <row r="449" spans="2:15" s="86" customFormat="1" ht="14.25" customHeight="1">
      <c r="B449" s="84"/>
      <c r="C449" s="127" t="s">
        <v>111</v>
      </c>
      <c r="D449" s="89">
        <v>-16.1</v>
      </c>
      <c r="E449" s="88">
        <v>5.7</v>
      </c>
      <c r="F449" s="88">
        <v>-22.8</v>
      </c>
      <c r="G449" s="88">
        <v>7.2</v>
      </c>
      <c r="H449" s="88">
        <v>-28.4</v>
      </c>
      <c r="I449" s="100"/>
      <c r="J449" s="100"/>
      <c r="K449" s="100"/>
      <c r="L449" s="100"/>
      <c r="M449" s="100"/>
      <c r="N449" s="92"/>
      <c r="O449" s="92"/>
    </row>
    <row r="450" spans="2:15" s="86" customFormat="1" ht="14.25" customHeight="1">
      <c r="B450" s="84"/>
      <c r="C450" s="127" t="s">
        <v>112</v>
      </c>
      <c r="D450" s="89">
        <v>-15.7</v>
      </c>
      <c r="E450" s="88">
        <v>2.2</v>
      </c>
      <c r="F450" s="88">
        <v>-23.2</v>
      </c>
      <c r="G450" s="88">
        <v>-43</v>
      </c>
      <c r="H450" s="88">
        <v>-17.6</v>
      </c>
      <c r="I450" s="100"/>
      <c r="J450" s="100"/>
      <c r="K450" s="100"/>
      <c r="L450" s="100"/>
      <c r="M450" s="100"/>
      <c r="N450" s="92"/>
      <c r="O450" s="92"/>
    </row>
    <row r="451" spans="2:15" s="86" customFormat="1" ht="14.25" customHeight="1">
      <c r="B451" s="84"/>
      <c r="C451" s="127" t="s">
        <v>134</v>
      </c>
      <c r="D451" s="90">
        <v>-20</v>
      </c>
      <c r="E451" s="91">
        <v>-9.8</v>
      </c>
      <c r="F451" s="91">
        <v>-25.8</v>
      </c>
      <c r="G451" s="91">
        <v>-20.1</v>
      </c>
      <c r="H451" s="91">
        <v>-26.9</v>
      </c>
      <c r="I451" s="100"/>
      <c r="J451" s="100"/>
      <c r="K451" s="100"/>
      <c r="L451" s="100"/>
      <c r="M451" s="100"/>
      <c r="N451" s="92"/>
      <c r="O451" s="92"/>
    </row>
    <row r="452" spans="2:15" s="86" customFormat="1" ht="14.25" customHeight="1">
      <c r="B452" s="84"/>
      <c r="C452" s="108" t="s">
        <v>7</v>
      </c>
      <c r="D452" s="88"/>
      <c r="E452" s="88"/>
      <c r="F452" s="88"/>
      <c r="G452" s="88"/>
      <c r="H452" s="92"/>
      <c r="I452" s="100"/>
      <c r="J452" s="100"/>
      <c r="K452" s="100"/>
      <c r="L452" s="100"/>
      <c r="M452" s="100"/>
      <c r="N452" s="92"/>
      <c r="O452" s="92"/>
    </row>
    <row r="453" spans="2:15" s="86" customFormat="1" ht="14.25" customHeight="1">
      <c r="B453" s="84"/>
      <c r="C453" s="127" t="s">
        <v>80</v>
      </c>
      <c r="D453" s="149">
        <v>100</v>
      </c>
      <c r="E453" s="102">
        <v>19.4</v>
      </c>
      <c r="F453" s="102">
        <v>80.6</v>
      </c>
      <c r="G453" s="102">
        <v>14.6</v>
      </c>
      <c r="H453" s="102">
        <v>66</v>
      </c>
      <c r="I453" s="100"/>
      <c r="J453" s="100"/>
      <c r="K453" s="100"/>
      <c r="L453" s="100"/>
      <c r="M453" s="100"/>
      <c r="N453" s="100"/>
      <c r="O453" s="92"/>
    </row>
    <row r="454" spans="2:15" s="86" customFormat="1" ht="14.25" customHeight="1">
      <c r="B454" s="84"/>
      <c r="C454" s="127" t="s">
        <v>94</v>
      </c>
      <c r="D454" s="149">
        <v>100</v>
      </c>
      <c r="E454" s="169">
        <v>21.1</v>
      </c>
      <c r="F454" s="169">
        <v>78.9</v>
      </c>
      <c r="G454" s="169">
        <v>14.4</v>
      </c>
      <c r="H454" s="169">
        <v>64.6</v>
      </c>
      <c r="I454" s="100"/>
      <c r="J454" s="100"/>
      <c r="K454" s="100"/>
      <c r="L454" s="100"/>
      <c r="M454" s="100"/>
      <c r="N454" s="100"/>
      <c r="O454" s="92"/>
    </row>
    <row r="455" spans="2:15" s="86" customFormat="1" ht="14.25" customHeight="1">
      <c r="B455" s="84"/>
      <c r="C455" s="127" t="s">
        <v>95</v>
      </c>
      <c r="D455" s="149">
        <v>100</v>
      </c>
      <c r="E455" s="102">
        <v>23.4</v>
      </c>
      <c r="F455" s="102">
        <v>76.6</v>
      </c>
      <c r="G455" s="102">
        <v>12</v>
      </c>
      <c r="H455" s="102">
        <v>64.6</v>
      </c>
      <c r="I455" s="100"/>
      <c r="J455" s="100"/>
      <c r="K455" s="100"/>
      <c r="L455" s="100"/>
      <c r="M455" s="100"/>
      <c r="N455" s="100"/>
      <c r="O455" s="92"/>
    </row>
    <row r="456" spans="2:15" s="86" customFormat="1" ht="14.25" customHeight="1">
      <c r="B456" s="84"/>
      <c r="C456" s="135" t="s">
        <v>96</v>
      </c>
      <c r="D456" s="149">
        <v>100</v>
      </c>
      <c r="E456" s="102">
        <v>29.5</v>
      </c>
      <c r="F456" s="102">
        <v>70.5</v>
      </c>
      <c r="G456" s="102">
        <v>15.3</v>
      </c>
      <c r="H456" s="102">
        <v>55.2</v>
      </c>
      <c r="I456" s="100"/>
      <c r="J456" s="100"/>
      <c r="K456" s="100"/>
      <c r="L456" s="100"/>
      <c r="M456" s="100"/>
      <c r="N456" s="100"/>
      <c r="O456" s="92"/>
    </row>
    <row r="457" spans="2:15" s="86" customFormat="1" ht="14.25" customHeight="1">
      <c r="B457" s="84"/>
      <c r="C457" s="135" t="s">
        <v>97</v>
      </c>
      <c r="D457" s="149">
        <v>100</v>
      </c>
      <c r="E457" s="102">
        <v>35.7</v>
      </c>
      <c r="F457" s="102">
        <v>64.3</v>
      </c>
      <c r="G457" s="102">
        <v>10.4</v>
      </c>
      <c r="H457" s="102">
        <v>53.9</v>
      </c>
      <c r="I457" s="100"/>
      <c r="J457" s="100"/>
      <c r="K457" s="100"/>
      <c r="L457" s="100"/>
      <c r="M457" s="100"/>
      <c r="N457" s="92"/>
      <c r="O457" s="92"/>
    </row>
    <row r="458" spans="2:15" s="86" customFormat="1" ht="14.25" customHeight="1">
      <c r="B458" s="84"/>
      <c r="C458" s="136" t="s">
        <v>135</v>
      </c>
      <c r="D458" s="148">
        <v>100</v>
      </c>
      <c r="E458" s="103">
        <v>40.3</v>
      </c>
      <c r="F458" s="103">
        <v>59.7</v>
      </c>
      <c r="G458" s="103">
        <v>10.4</v>
      </c>
      <c r="H458" s="103">
        <v>49.4</v>
      </c>
      <c r="I458" s="100"/>
      <c r="J458" s="100"/>
      <c r="K458" s="100"/>
      <c r="L458" s="100"/>
      <c r="M458" s="100"/>
      <c r="N458" s="92"/>
      <c r="O458" s="92"/>
    </row>
    <row r="459" spans="2:15" s="29" customFormat="1" ht="14.25" customHeight="1">
      <c r="B459" s="38"/>
      <c r="C459" s="111"/>
      <c r="E459" s="77"/>
      <c r="F459" s="77"/>
      <c r="I459" s="69"/>
      <c r="J459" s="100"/>
      <c r="K459" s="59"/>
      <c r="L459" s="59"/>
      <c r="M459" s="59"/>
      <c r="N459" s="48"/>
      <c r="O459" s="48"/>
    </row>
    <row r="460" spans="2:3" s="29" customFormat="1" ht="14.25" customHeight="1">
      <c r="B460" s="38"/>
      <c r="C460" s="111"/>
    </row>
    <row r="461" spans="2:15" s="38" customFormat="1" ht="14.25" customHeight="1">
      <c r="B461" s="34" t="s">
        <v>145</v>
      </c>
      <c r="C461" s="112"/>
      <c r="I461" s="195" t="s">
        <v>144</v>
      </c>
      <c r="O461" s="29"/>
    </row>
    <row r="462" spans="2:15" s="39" customFormat="1" ht="14.25" customHeight="1">
      <c r="B462" s="37"/>
      <c r="C462" s="113"/>
      <c r="D462" s="37"/>
      <c r="E462" s="37"/>
      <c r="F462" s="37"/>
      <c r="G462" s="37"/>
      <c r="H462" s="37"/>
      <c r="I462" s="37"/>
      <c r="J462" s="42"/>
      <c r="M462" s="140" t="s">
        <v>1</v>
      </c>
      <c r="O462" s="29"/>
    </row>
    <row r="463" spans="2:15" s="59" customFormat="1" ht="14.25" customHeight="1">
      <c r="B463" s="62"/>
      <c r="C463" s="209" t="s">
        <v>107</v>
      </c>
      <c r="D463" s="281" t="s">
        <v>53</v>
      </c>
      <c r="E463" s="204"/>
      <c r="F463" s="204"/>
      <c r="G463" s="230" t="s">
        <v>108</v>
      </c>
      <c r="H463" s="231"/>
      <c r="I463" s="231"/>
      <c r="J463" s="231"/>
      <c r="K463" s="231"/>
      <c r="L463" s="231"/>
      <c r="M463" s="231"/>
      <c r="N463" s="275"/>
      <c r="O463" s="29"/>
    </row>
    <row r="464" spans="2:15" s="59" customFormat="1" ht="14.25" customHeight="1">
      <c r="B464" s="62"/>
      <c r="C464" s="209"/>
      <c r="D464" s="220"/>
      <c r="E464" s="294" t="s">
        <v>54</v>
      </c>
      <c r="F464" s="294" t="s">
        <v>55</v>
      </c>
      <c r="G464" s="229" t="s">
        <v>73</v>
      </c>
      <c r="H464" s="229" t="s">
        <v>74</v>
      </c>
      <c r="I464" s="229" t="s">
        <v>75</v>
      </c>
      <c r="J464" s="229" t="s">
        <v>76</v>
      </c>
      <c r="K464" s="229" t="s">
        <v>56</v>
      </c>
      <c r="L464" s="229" t="s">
        <v>57</v>
      </c>
      <c r="M464" s="238" t="s">
        <v>77</v>
      </c>
      <c r="N464" s="275"/>
      <c r="O464" s="29"/>
    </row>
    <row r="465" spans="2:15" s="59" customFormat="1" ht="14.25" customHeight="1">
      <c r="B465" s="62"/>
      <c r="C465" s="209"/>
      <c r="D465" s="220"/>
      <c r="E465" s="295"/>
      <c r="F465" s="295"/>
      <c r="G465" s="225"/>
      <c r="H465" s="279"/>
      <c r="I465" s="225"/>
      <c r="J465" s="225"/>
      <c r="K465" s="225"/>
      <c r="L465" s="225"/>
      <c r="M465" s="233"/>
      <c r="N465" s="275"/>
      <c r="O465" s="29"/>
    </row>
    <row r="466" spans="2:15" s="59" customFormat="1" ht="14.25" customHeight="1">
      <c r="B466" s="62"/>
      <c r="C466" s="209"/>
      <c r="D466" s="220"/>
      <c r="E466" s="295"/>
      <c r="F466" s="295"/>
      <c r="G466" s="225"/>
      <c r="H466" s="279"/>
      <c r="I466" s="225"/>
      <c r="J466" s="225"/>
      <c r="K466" s="225"/>
      <c r="L466" s="225"/>
      <c r="M466" s="233"/>
      <c r="N466" s="275"/>
      <c r="O466" s="29"/>
    </row>
    <row r="467" spans="2:15" s="59" customFormat="1" ht="14.25" customHeight="1">
      <c r="B467" s="62"/>
      <c r="C467" s="209"/>
      <c r="D467" s="221"/>
      <c r="E467" s="296"/>
      <c r="F467" s="296"/>
      <c r="G467" s="226"/>
      <c r="H467" s="280"/>
      <c r="I467" s="226"/>
      <c r="J467" s="226"/>
      <c r="K467" s="226"/>
      <c r="L467" s="226"/>
      <c r="M467" s="234"/>
      <c r="N467" s="182"/>
      <c r="O467" s="29"/>
    </row>
    <row r="468" spans="2:14" s="100" customFormat="1" ht="14.25" customHeight="1">
      <c r="B468" s="92"/>
      <c r="C468" s="128" t="s">
        <v>80</v>
      </c>
      <c r="D468" s="146">
        <v>8964</v>
      </c>
      <c r="E468" s="146">
        <v>3634</v>
      </c>
      <c r="F468" s="146">
        <v>5330</v>
      </c>
      <c r="G468" s="155" t="s">
        <v>119</v>
      </c>
      <c r="H468" s="155" t="s">
        <v>119</v>
      </c>
      <c r="I468" s="155" t="s">
        <v>119</v>
      </c>
      <c r="J468" s="155" t="s">
        <v>119</v>
      </c>
      <c r="K468" s="155" t="s">
        <v>119</v>
      </c>
      <c r="L468" s="155" t="s">
        <v>119</v>
      </c>
      <c r="M468" s="155" t="s">
        <v>119</v>
      </c>
      <c r="N468" s="155"/>
    </row>
    <row r="469" spans="2:14" s="100" customFormat="1" ht="14.25" customHeight="1">
      <c r="B469" s="92"/>
      <c r="C469" s="127" t="s">
        <v>81</v>
      </c>
      <c r="D469" s="76">
        <v>2672</v>
      </c>
      <c r="E469" s="76">
        <v>1065</v>
      </c>
      <c r="F469" s="76">
        <v>1607</v>
      </c>
      <c r="G469" s="155" t="s">
        <v>119</v>
      </c>
      <c r="H469" s="155" t="s">
        <v>119</v>
      </c>
      <c r="I469" s="155" t="s">
        <v>119</v>
      </c>
      <c r="J469" s="155" t="s">
        <v>119</v>
      </c>
      <c r="K469" s="155" t="s">
        <v>119</v>
      </c>
      <c r="L469" s="155" t="s">
        <v>119</v>
      </c>
      <c r="M469" s="155" t="s">
        <v>119</v>
      </c>
      <c r="N469" s="155"/>
    </row>
    <row r="470" spans="2:14" s="100" customFormat="1" ht="14.25" customHeight="1">
      <c r="B470" s="92"/>
      <c r="C470" s="127" t="s">
        <v>82</v>
      </c>
      <c r="D470" s="76">
        <v>2820</v>
      </c>
      <c r="E470" s="76">
        <v>1133</v>
      </c>
      <c r="F470" s="76">
        <v>1687</v>
      </c>
      <c r="G470" s="155" t="s">
        <v>119</v>
      </c>
      <c r="H470" s="155" t="s">
        <v>119</v>
      </c>
      <c r="I470" s="155" t="s">
        <v>119</v>
      </c>
      <c r="J470" s="155" t="s">
        <v>119</v>
      </c>
      <c r="K470" s="155" t="s">
        <v>119</v>
      </c>
      <c r="L470" s="155" t="s">
        <v>119</v>
      </c>
      <c r="M470" s="155" t="s">
        <v>119</v>
      </c>
      <c r="N470" s="155"/>
    </row>
    <row r="471" spans="2:14" s="100" customFormat="1" ht="14.25" customHeight="1">
      <c r="B471" s="92"/>
      <c r="C471" s="127" t="s">
        <v>83</v>
      </c>
      <c r="D471" s="76">
        <v>2424</v>
      </c>
      <c r="E471" s="76">
        <v>1010</v>
      </c>
      <c r="F471" s="76">
        <v>1414</v>
      </c>
      <c r="G471" s="155" t="s">
        <v>119</v>
      </c>
      <c r="H471" s="155" t="s">
        <v>119</v>
      </c>
      <c r="I471" s="155" t="s">
        <v>119</v>
      </c>
      <c r="J471" s="155" t="s">
        <v>119</v>
      </c>
      <c r="K471" s="155" t="s">
        <v>119</v>
      </c>
      <c r="L471" s="155" t="s">
        <v>119</v>
      </c>
      <c r="M471" s="155" t="s">
        <v>119</v>
      </c>
      <c r="N471" s="155"/>
    </row>
    <row r="472" spans="2:14" s="100" customFormat="1" ht="14.25" customHeight="1">
      <c r="B472" s="92"/>
      <c r="C472" s="127" t="s">
        <v>84</v>
      </c>
      <c r="D472" s="76">
        <v>1048</v>
      </c>
      <c r="E472" s="76">
        <v>426</v>
      </c>
      <c r="F472" s="76">
        <v>622</v>
      </c>
      <c r="G472" s="155" t="s">
        <v>119</v>
      </c>
      <c r="H472" s="155" t="s">
        <v>119</v>
      </c>
      <c r="I472" s="155" t="s">
        <v>119</v>
      </c>
      <c r="J472" s="155" t="s">
        <v>119</v>
      </c>
      <c r="K472" s="155" t="s">
        <v>119</v>
      </c>
      <c r="L472" s="155" t="s">
        <v>119</v>
      </c>
      <c r="M472" s="155" t="s">
        <v>119</v>
      </c>
      <c r="N472" s="155"/>
    </row>
    <row r="473" spans="2:14" s="100" customFormat="1" ht="14.25" customHeight="1">
      <c r="B473" s="92"/>
      <c r="C473" s="128" t="s">
        <v>85</v>
      </c>
      <c r="D473" s="146">
        <v>7679</v>
      </c>
      <c r="E473" s="146">
        <v>3263</v>
      </c>
      <c r="F473" s="146">
        <v>4416</v>
      </c>
      <c r="G473" s="155" t="s">
        <v>119</v>
      </c>
      <c r="H473" s="155" t="s">
        <v>119</v>
      </c>
      <c r="I473" s="155" t="s">
        <v>119</v>
      </c>
      <c r="J473" s="155" t="s">
        <v>119</v>
      </c>
      <c r="K473" s="155" t="s">
        <v>119</v>
      </c>
      <c r="L473" s="155" t="s">
        <v>119</v>
      </c>
      <c r="M473" s="155" t="s">
        <v>119</v>
      </c>
      <c r="N473" s="155"/>
    </row>
    <row r="474" spans="2:14" s="100" customFormat="1" ht="14.25" customHeight="1">
      <c r="B474" s="92"/>
      <c r="C474" s="127" t="s">
        <v>81</v>
      </c>
      <c r="D474" s="76">
        <v>2280</v>
      </c>
      <c r="E474" s="76">
        <v>943</v>
      </c>
      <c r="F474" s="76">
        <v>1337</v>
      </c>
      <c r="G474" s="155" t="s">
        <v>119</v>
      </c>
      <c r="H474" s="155" t="s">
        <v>119</v>
      </c>
      <c r="I474" s="155" t="s">
        <v>119</v>
      </c>
      <c r="J474" s="155" t="s">
        <v>119</v>
      </c>
      <c r="K474" s="155" t="s">
        <v>119</v>
      </c>
      <c r="L474" s="155" t="s">
        <v>119</v>
      </c>
      <c r="M474" s="155" t="s">
        <v>119</v>
      </c>
      <c r="N474" s="155"/>
    </row>
    <row r="475" spans="2:14" s="100" customFormat="1" ht="14.25" customHeight="1">
      <c r="B475" s="92"/>
      <c r="C475" s="127" t="s">
        <v>82</v>
      </c>
      <c r="D475" s="76">
        <v>2386</v>
      </c>
      <c r="E475" s="76">
        <v>1026</v>
      </c>
      <c r="F475" s="76">
        <v>1360</v>
      </c>
      <c r="G475" s="155" t="s">
        <v>119</v>
      </c>
      <c r="H475" s="155" t="s">
        <v>119</v>
      </c>
      <c r="I475" s="155" t="s">
        <v>119</v>
      </c>
      <c r="J475" s="155" t="s">
        <v>119</v>
      </c>
      <c r="K475" s="155" t="s">
        <v>119</v>
      </c>
      <c r="L475" s="155" t="s">
        <v>119</v>
      </c>
      <c r="M475" s="155" t="s">
        <v>119</v>
      </c>
      <c r="N475" s="155"/>
    </row>
    <row r="476" spans="2:14" s="100" customFormat="1" ht="14.25" customHeight="1">
      <c r="B476" s="92"/>
      <c r="C476" s="127" t="s">
        <v>83</v>
      </c>
      <c r="D476" s="76">
        <v>2123</v>
      </c>
      <c r="E476" s="76">
        <v>917</v>
      </c>
      <c r="F476" s="76">
        <v>1206</v>
      </c>
      <c r="G476" s="155" t="s">
        <v>119</v>
      </c>
      <c r="H476" s="155" t="s">
        <v>119</v>
      </c>
      <c r="I476" s="155" t="s">
        <v>119</v>
      </c>
      <c r="J476" s="155" t="s">
        <v>119</v>
      </c>
      <c r="K476" s="155" t="s">
        <v>119</v>
      </c>
      <c r="L476" s="155" t="s">
        <v>119</v>
      </c>
      <c r="M476" s="155" t="s">
        <v>119</v>
      </c>
      <c r="N476" s="155"/>
    </row>
    <row r="477" spans="2:14" s="100" customFormat="1" ht="14.25" customHeight="1">
      <c r="B477" s="92"/>
      <c r="C477" s="127" t="s">
        <v>84</v>
      </c>
      <c r="D477" s="76">
        <v>890</v>
      </c>
      <c r="E477" s="76">
        <v>377</v>
      </c>
      <c r="F477" s="76">
        <v>513</v>
      </c>
      <c r="G477" s="155" t="s">
        <v>119</v>
      </c>
      <c r="H477" s="155" t="s">
        <v>119</v>
      </c>
      <c r="I477" s="155" t="s">
        <v>119</v>
      </c>
      <c r="J477" s="155" t="s">
        <v>119</v>
      </c>
      <c r="K477" s="155" t="s">
        <v>119</v>
      </c>
      <c r="L477" s="155" t="s">
        <v>119</v>
      </c>
      <c r="M477" s="155" t="s">
        <v>119</v>
      </c>
      <c r="N477" s="155"/>
    </row>
    <row r="478" spans="3:15" s="92" customFormat="1" ht="14.25" customHeight="1">
      <c r="C478" s="128" t="s">
        <v>86</v>
      </c>
      <c r="D478" s="146">
        <v>7309</v>
      </c>
      <c r="E478" s="146">
        <v>3304</v>
      </c>
      <c r="F478" s="146">
        <v>4005</v>
      </c>
      <c r="G478" s="146">
        <v>459</v>
      </c>
      <c r="H478" s="146">
        <v>344</v>
      </c>
      <c r="I478" s="146">
        <v>570</v>
      </c>
      <c r="J478" s="146">
        <v>927</v>
      </c>
      <c r="K478" s="146">
        <v>935</v>
      </c>
      <c r="L478" s="146">
        <v>1323</v>
      </c>
      <c r="M478" s="146">
        <v>2751</v>
      </c>
      <c r="N478" s="156"/>
      <c r="O478" s="100"/>
    </row>
    <row r="479" spans="3:15" s="92" customFormat="1" ht="14.25" customHeight="1">
      <c r="C479" s="127" t="s">
        <v>81</v>
      </c>
      <c r="D479" s="76">
        <v>2245</v>
      </c>
      <c r="E479" s="76">
        <v>986</v>
      </c>
      <c r="F479" s="76">
        <v>1259</v>
      </c>
      <c r="G479" s="76">
        <v>156</v>
      </c>
      <c r="H479" s="76">
        <v>118</v>
      </c>
      <c r="I479" s="76">
        <v>180</v>
      </c>
      <c r="J479" s="76">
        <v>241</v>
      </c>
      <c r="K479" s="76">
        <v>316</v>
      </c>
      <c r="L479" s="76">
        <v>413</v>
      </c>
      <c r="M479" s="76">
        <v>821</v>
      </c>
      <c r="N479" s="88"/>
      <c r="O479" s="100"/>
    </row>
    <row r="480" spans="3:15" s="92" customFormat="1" ht="14.25" customHeight="1">
      <c r="C480" s="127" t="s">
        <v>82</v>
      </c>
      <c r="D480" s="147">
        <v>2230</v>
      </c>
      <c r="E480" s="76">
        <v>1037</v>
      </c>
      <c r="F480" s="76">
        <v>1193</v>
      </c>
      <c r="G480" s="76">
        <v>128</v>
      </c>
      <c r="H480" s="76">
        <v>88</v>
      </c>
      <c r="I480" s="76">
        <v>167</v>
      </c>
      <c r="J480" s="76">
        <v>292</v>
      </c>
      <c r="K480" s="76">
        <v>295</v>
      </c>
      <c r="L480" s="76">
        <v>432</v>
      </c>
      <c r="M480" s="76">
        <v>828</v>
      </c>
      <c r="N480" s="88"/>
      <c r="O480" s="100"/>
    </row>
    <row r="481" spans="3:15" s="92" customFormat="1" ht="14.25" customHeight="1">
      <c r="C481" s="127" t="s">
        <v>83</v>
      </c>
      <c r="D481" s="147">
        <v>2025</v>
      </c>
      <c r="E481" s="76">
        <v>923</v>
      </c>
      <c r="F481" s="76">
        <v>1102</v>
      </c>
      <c r="G481" s="76">
        <v>129</v>
      </c>
      <c r="H481" s="76">
        <v>104</v>
      </c>
      <c r="I481" s="76">
        <v>178</v>
      </c>
      <c r="J481" s="76">
        <v>300</v>
      </c>
      <c r="K481" s="76">
        <v>230</v>
      </c>
      <c r="L481" s="76">
        <v>328</v>
      </c>
      <c r="M481" s="76">
        <v>756</v>
      </c>
      <c r="N481" s="88"/>
      <c r="O481" s="100"/>
    </row>
    <row r="482" spans="3:15" s="92" customFormat="1" ht="14.25" customHeight="1">
      <c r="C482" s="127" t="s">
        <v>84</v>
      </c>
      <c r="D482" s="147">
        <v>809</v>
      </c>
      <c r="E482" s="76">
        <v>358</v>
      </c>
      <c r="F482" s="76">
        <v>451</v>
      </c>
      <c r="G482" s="76">
        <v>46</v>
      </c>
      <c r="H482" s="76">
        <v>34</v>
      </c>
      <c r="I482" s="76">
        <v>45</v>
      </c>
      <c r="J482" s="76">
        <v>94</v>
      </c>
      <c r="K482" s="76">
        <v>94</v>
      </c>
      <c r="L482" s="76">
        <v>150</v>
      </c>
      <c r="M482" s="76">
        <v>346</v>
      </c>
      <c r="N482" s="88"/>
      <c r="O482" s="100"/>
    </row>
    <row r="483" spans="2:15" s="101" customFormat="1" ht="14.25" customHeight="1">
      <c r="B483" s="93"/>
      <c r="C483" s="129" t="s">
        <v>87</v>
      </c>
      <c r="D483" s="146">
        <v>6270</v>
      </c>
      <c r="E483" s="146">
        <v>2926</v>
      </c>
      <c r="F483" s="146">
        <v>3344</v>
      </c>
      <c r="G483" s="146">
        <v>346</v>
      </c>
      <c r="H483" s="146">
        <v>184</v>
      </c>
      <c r="I483" s="146">
        <v>367</v>
      </c>
      <c r="J483" s="146">
        <v>833</v>
      </c>
      <c r="K483" s="146">
        <v>726</v>
      </c>
      <c r="L483" s="146">
        <v>968</v>
      </c>
      <c r="M483" s="146">
        <v>2846</v>
      </c>
      <c r="N483" s="156"/>
      <c r="O483" s="100"/>
    </row>
    <row r="484" spans="2:15" s="101" customFormat="1" ht="14.25" customHeight="1">
      <c r="B484" s="93"/>
      <c r="C484" s="127" t="s">
        <v>124</v>
      </c>
      <c r="D484" s="76">
        <v>1992</v>
      </c>
      <c r="E484" s="76">
        <v>914</v>
      </c>
      <c r="F484" s="76">
        <v>1078</v>
      </c>
      <c r="G484" s="76">
        <v>138</v>
      </c>
      <c r="H484" s="76">
        <v>63</v>
      </c>
      <c r="I484" s="76">
        <v>119</v>
      </c>
      <c r="J484" s="76">
        <v>249</v>
      </c>
      <c r="K484" s="76">
        <v>199</v>
      </c>
      <c r="L484" s="76">
        <v>336</v>
      </c>
      <c r="M484" s="76">
        <v>888</v>
      </c>
      <c r="N484" s="88"/>
      <c r="O484" s="100"/>
    </row>
    <row r="485" spans="2:15" s="101" customFormat="1" ht="14.25" customHeight="1">
      <c r="B485" s="93"/>
      <c r="C485" s="127" t="s">
        <v>125</v>
      </c>
      <c r="D485" s="147">
        <v>1911</v>
      </c>
      <c r="E485" s="76">
        <v>906</v>
      </c>
      <c r="F485" s="76">
        <v>1005</v>
      </c>
      <c r="G485" s="76">
        <v>65</v>
      </c>
      <c r="H485" s="76">
        <v>48</v>
      </c>
      <c r="I485" s="76">
        <v>103</v>
      </c>
      <c r="J485" s="76">
        <v>248</v>
      </c>
      <c r="K485" s="76">
        <v>241</v>
      </c>
      <c r="L485" s="76">
        <v>302</v>
      </c>
      <c r="M485" s="76">
        <v>904</v>
      </c>
      <c r="N485" s="88"/>
      <c r="O485" s="100"/>
    </row>
    <row r="486" spans="2:15" s="101" customFormat="1" ht="14.25" customHeight="1">
      <c r="B486" s="93"/>
      <c r="C486" s="127" t="s">
        <v>126</v>
      </c>
      <c r="D486" s="147">
        <v>1710</v>
      </c>
      <c r="E486" s="76">
        <v>805</v>
      </c>
      <c r="F486" s="76">
        <v>905</v>
      </c>
      <c r="G486" s="76">
        <v>108</v>
      </c>
      <c r="H486" s="76">
        <v>57</v>
      </c>
      <c r="I486" s="76">
        <v>116</v>
      </c>
      <c r="J486" s="76">
        <v>264</v>
      </c>
      <c r="K486" s="76">
        <v>211</v>
      </c>
      <c r="L486" s="76">
        <v>239</v>
      </c>
      <c r="M486" s="76">
        <v>715</v>
      </c>
      <c r="N486" s="88"/>
      <c r="O486" s="100"/>
    </row>
    <row r="487" spans="2:15" s="101" customFormat="1" ht="14.25" customHeight="1">
      <c r="B487" s="93"/>
      <c r="C487" s="127" t="s">
        <v>127</v>
      </c>
      <c r="D487" s="147">
        <v>657</v>
      </c>
      <c r="E487" s="76">
        <v>301</v>
      </c>
      <c r="F487" s="76">
        <v>356</v>
      </c>
      <c r="G487" s="76">
        <v>35</v>
      </c>
      <c r="H487" s="76">
        <v>16</v>
      </c>
      <c r="I487" s="76">
        <v>29</v>
      </c>
      <c r="J487" s="76">
        <v>72</v>
      </c>
      <c r="K487" s="76">
        <v>75</v>
      </c>
      <c r="L487" s="76">
        <v>91</v>
      </c>
      <c r="M487" s="76">
        <v>339</v>
      </c>
      <c r="N487" s="88"/>
      <c r="O487" s="100"/>
    </row>
    <row r="488" spans="2:15" s="101" customFormat="1" ht="14.25" customHeight="1">
      <c r="B488" s="93"/>
      <c r="C488" s="129" t="s">
        <v>89</v>
      </c>
      <c r="D488" s="146">
        <v>4907</v>
      </c>
      <c r="E488" s="146">
        <v>2427</v>
      </c>
      <c r="F488" s="146">
        <v>2480</v>
      </c>
      <c r="G488" s="146">
        <v>149</v>
      </c>
      <c r="H488" s="146">
        <v>119</v>
      </c>
      <c r="I488" s="146">
        <v>219</v>
      </c>
      <c r="J488" s="146">
        <v>591</v>
      </c>
      <c r="K488" s="146">
        <v>606</v>
      </c>
      <c r="L488" s="146">
        <v>716</v>
      </c>
      <c r="M488" s="146">
        <v>2507</v>
      </c>
      <c r="N488" s="156"/>
      <c r="O488" s="100"/>
    </row>
    <row r="489" spans="2:15" s="101" customFormat="1" ht="14.25" customHeight="1">
      <c r="B489" s="93"/>
      <c r="C489" s="127" t="s">
        <v>124</v>
      </c>
      <c r="D489" s="76">
        <v>1518</v>
      </c>
      <c r="E489" s="76">
        <v>735</v>
      </c>
      <c r="F489" s="76">
        <v>783</v>
      </c>
      <c r="G489" s="76">
        <v>49</v>
      </c>
      <c r="H489" s="76">
        <v>30</v>
      </c>
      <c r="I489" s="76">
        <v>60</v>
      </c>
      <c r="J489" s="76">
        <v>186</v>
      </c>
      <c r="K489" s="76">
        <v>157</v>
      </c>
      <c r="L489" s="76">
        <v>207</v>
      </c>
      <c r="M489" s="76">
        <v>829</v>
      </c>
      <c r="N489" s="88"/>
      <c r="O489" s="100"/>
    </row>
    <row r="490" spans="2:15" s="101" customFormat="1" ht="14.25" customHeight="1">
      <c r="B490" s="93"/>
      <c r="C490" s="127" t="s">
        <v>125</v>
      </c>
      <c r="D490" s="76">
        <v>1481</v>
      </c>
      <c r="E490" s="76">
        <v>750</v>
      </c>
      <c r="F490" s="76">
        <v>731</v>
      </c>
      <c r="G490" s="76">
        <v>40</v>
      </c>
      <c r="H490" s="76">
        <v>48</v>
      </c>
      <c r="I490" s="76">
        <v>61</v>
      </c>
      <c r="J490" s="76">
        <v>177</v>
      </c>
      <c r="K490" s="76">
        <v>175</v>
      </c>
      <c r="L490" s="76">
        <v>238</v>
      </c>
      <c r="M490" s="76">
        <v>742</v>
      </c>
      <c r="N490" s="88"/>
      <c r="O490" s="100"/>
    </row>
    <row r="491" spans="2:15" s="101" customFormat="1" ht="14.25" customHeight="1">
      <c r="B491" s="93"/>
      <c r="C491" s="127" t="s">
        <v>126</v>
      </c>
      <c r="D491" s="76">
        <v>1406</v>
      </c>
      <c r="E491" s="76">
        <v>691</v>
      </c>
      <c r="F491" s="76">
        <v>715</v>
      </c>
      <c r="G491" s="76">
        <v>46</v>
      </c>
      <c r="H491" s="76">
        <v>36</v>
      </c>
      <c r="I491" s="76">
        <v>80</v>
      </c>
      <c r="J491" s="76">
        <v>181</v>
      </c>
      <c r="K491" s="76">
        <v>209</v>
      </c>
      <c r="L491" s="76">
        <v>194</v>
      </c>
      <c r="M491" s="76">
        <v>660</v>
      </c>
      <c r="N491" s="88"/>
      <c r="O491" s="100"/>
    </row>
    <row r="492" spans="2:15" s="101" customFormat="1" ht="14.25" customHeight="1">
      <c r="B492" s="93"/>
      <c r="C492" s="127" t="s">
        <v>127</v>
      </c>
      <c r="D492" s="147">
        <v>502</v>
      </c>
      <c r="E492" s="76">
        <v>251</v>
      </c>
      <c r="F492" s="76">
        <v>251</v>
      </c>
      <c r="G492" s="76">
        <v>14</v>
      </c>
      <c r="H492" s="76">
        <v>5</v>
      </c>
      <c r="I492" s="76">
        <v>18</v>
      </c>
      <c r="J492" s="76">
        <v>47</v>
      </c>
      <c r="K492" s="76">
        <v>65</v>
      </c>
      <c r="L492" s="76">
        <v>77</v>
      </c>
      <c r="M492" s="76">
        <v>276</v>
      </c>
      <c r="N492" s="88"/>
      <c r="O492" s="100"/>
    </row>
    <row r="493" spans="2:15" s="101" customFormat="1" ht="14.25" customHeight="1">
      <c r="B493" s="93"/>
      <c r="C493" s="129" t="s">
        <v>133</v>
      </c>
      <c r="D493" s="146">
        <v>3825</v>
      </c>
      <c r="E493" s="146">
        <v>2006</v>
      </c>
      <c r="F493" s="146">
        <v>1819</v>
      </c>
      <c r="G493" s="146">
        <v>51</v>
      </c>
      <c r="H493" s="146">
        <v>103</v>
      </c>
      <c r="I493" s="146">
        <v>161</v>
      </c>
      <c r="J493" s="146">
        <v>366</v>
      </c>
      <c r="K493" s="146">
        <v>514</v>
      </c>
      <c r="L493" s="146">
        <v>675</v>
      </c>
      <c r="M493" s="146">
        <v>1955</v>
      </c>
      <c r="N493" s="156"/>
      <c r="O493" s="100"/>
    </row>
    <row r="494" spans="2:15" s="101" customFormat="1" ht="14.25" customHeight="1">
      <c r="B494" s="93"/>
      <c r="C494" s="127" t="s">
        <v>124</v>
      </c>
      <c r="D494" s="76">
        <v>1183</v>
      </c>
      <c r="E494" s="76">
        <v>605</v>
      </c>
      <c r="F494" s="76">
        <v>578</v>
      </c>
      <c r="G494" s="76">
        <v>24</v>
      </c>
      <c r="H494" s="76">
        <v>30</v>
      </c>
      <c r="I494" s="76">
        <v>48</v>
      </c>
      <c r="J494" s="76">
        <v>120</v>
      </c>
      <c r="K494" s="76">
        <v>166</v>
      </c>
      <c r="L494" s="76">
        <v>201</v>
      </c>
      <c r="M494" s="76">
        <v>594</v>
      </c>
      <c r="N494" s="88"/>
      <c r="O494" s="100"/>
    </row>
    <row r="495" spans="2:15" s="101" customFormat="1" ht="14.25" customHeight="1">
      <c r="B495" s="93"/>
      <c r="C495" s="127" t="s">
        <v>125</v>
      </c>
      <c r="D495" s="76">
        <v>1260</v>
      </c>
      <c r="E495" s="76">
        <v>664</v>
      </c>
      <c r="F495" s="76">
        <v>596</v>
      </c>
      <c r="G495" s="76">
        <v>12</v>
      </c>
      <c r="H495" s="76">
        <v>39</v>
      </c>
      <c r="I495" s="76">
        <v>47</v>
      </c>
      <c r="J495" s="76">
        <v>103</v>
      </c>
      <c r="K495" s="76">
        <v>158</v>
      </c>
      <c r="L495" s="76">
        <v>226</v>
      </c>
      <c r="M495" s="76">
        <v>675</v>
      </c>
      <c r="N495" s="88"/>
      <c r="O495" s="100"/>
    </row>
    <row r="496" spans="2:15" s="101" customFormat="1" ht="14.25" customHeight="1">
      <c r="B496" s="93"/>
      <c r="C496" s="127" t="s">
        <v>126</v>
      </c>
      <c r="D496" s="76">
        <v>985</v>
      </c>
      <c r="E496" s="76">
        <v>526</v>
      </c>
      <c r="F496" s="76">
        <v>459</v>
      </c>
      <c r="G496" s="76">
        <v>13</v>
      </c>
      <c r="H496" s="76">
        <v>23</v>
      </c>
      <c r="I496" s="76">
        <v>51</v>
      </c>
      <c r="J496" s="76">
        <v>109</v>
      </c>
      <c r="K496" s="76">
        <v>138</v>
      </c>
      <c r="L496" s="76">
        <v>192</v>
      </c>
      <c r="M496" s="76">
        <v>459</v>
      </c>
      <c r="N496" s="88"/>
      <c r="O496" s="100"/>
    </row>
    <row r="497" spans="2:15" s="101" customFormat="1" ht="14.25" customHeight="1">
      <c r="B497" s="93"/>
      <c r="C497" s="130" t="s">
        <v>127</v>
      </c>
      <c r="D497" s="145">
        <v>397</v>
      </c>
      <c r="E497" s="65">
        <v>211</v>
      </c>
      <c r="F497" s="65">
        <v>186</v>
      </c>
      <c r="G497" s="65">
        <v>2</v>
      </c>
      <c r="H497" s="65">
        <v>11</v>
      </c>
      <c r="I497" s="65">
        <v>15</v>
      </c>
      <c r="J497" s="65">
        <v>34</v>
      </c>
      <c r="K497" s="65">
        <v>52</v>
      </c>
      <c r="L497" s="65">
        <v>56</v>
      </c>
      <c r="M497" s="65">
        <v>227</v>
      </c>
      <c r="N497" s="88"/>
      <c r="O497" s="100"/>
    </row>
    <row r="498" spans="2:15" s="86" customFormat="1" ht="14.25" customHeight="1">
      <c r="B498" s="84"/>
      <c r="C498" s="127" t="s">
        <v>79</v>
      </c>
      <c r="D498" s="173"/>
      <c r="E498" s="173"/>
      <c r="F498" s="173"/>
      <c r="G498" s="173"/>
      <c r="H498" s="92"/>
      <c r="I498" s="92"/>
      <c r="J498" s="92"/>
      <c r="K498" s="92"/>
      <c r="L498" s="92"/>
      <c r="M498" s="92"/>
      <c r="N498" s="94"/>
      <c r="O498" s="100"/>
    </row>
    <row r="499" spans="2:15" s="86" customFormat="1" ht="14.25" customHeight="1">
      <c r="B499" s="84"/>
      <c r="C499" s="127" t="s">
        <v>109</v>
      </c>
      <c r="D499" s="174">
        <v>-1285</v>
      </c>
      <c r="E499" s="85">
        <v>-371</v>
      </c>
      <c r="F499" s="85">
        <v>-914</v>
      </c>
      <c r="G499" s="155" t="s">
        <v>119</v>
      </c>
      <c r="H499" s="155" t="s">
        <v>119</v>
      </c>
      <c r="I499" s="155" t="s">
        <v>119</v>
      </c>
      <c r="J499" s="155" t="s">
        <v>119</v>
      </c>
      <c r="K499" s="155" t="s">
        <v>119</v>
      </c>
      <c r="L499" s="155" t="s">
        <v>119</v>
      </c>
      <c r="M499" s="155" t="s">
        <v>119</v>
      </c>
      <c r="N499" s="155"/>
      <c r="O499" s="100"/>
    </row>
    <row r="500" spans="2:15" s="86" customFormat="1" ht="14.25" customHeight="1">
      <c r="B500" s="84"/>
      <c r="C500" s="127" t="s">
        <v>110</v>
      </c>
      <c r="D500" s="85">
        <v>-370</v>
      </c>
      <c r="E500" s="85">
        <v>41</v>
      </c>
      <c r="F500" s="85">
        <v>-411</v>
      </c>
      <c r="G500" s="155" t="s">
        <v>119</v>
      </c>
      <c r="H500" s="155" t="s">
        <v>119</v>
      </c>
      <c r="I500" s="155" t="s">
        <v>119</v>
      </c>
      <c r="J500" s="155" t="s">
        <v>119</v>
      </c>
      <c r="K500" s="155" t="s">
        <v>119</v>
      </c>
      <c r="L500" s="155" t="s">
        <v>119</v>
      </c>
      <c r="M500" s="155" t="s">
        <v>119</v>
      </c>
      <c r="N500" s="155"/>
      <c r="O500" s="100"/>
    </row>
    <row r="501" spans="2:15" s="86" customFormat="1" ht="14.25" customHeight="1">
      <c r="B501" s="84"/>
      <c r="C501" s="127" t="s">
        <v>111</v>
      </c>
      <c r="D501" s="85">
        <v>-1039</v>
      </c>
      <c r="E501" s="85">
        <v>-378</v>
      </c>
      <c r="F501" s="85">
        <v>-661</v>
      </c>
      <c r="G501" s="85">
        <v>-113</v>
      </c>
      <c r="H501" s="85">
        <v>-160</v>
      </c>
      <c r="I501" s="85">
        <v>-203</v>
      </c>
      <c r="J501" s="85">
        <v>-94</v>
      </c>
      <c r="K501" s="85">
        <v>-209</v>
      </c>
      <c r="L501" s="85">
        <v>-355</v>
      </c>
      <c r="M501" s="85">
        <v>95</v>
      </c>
      <c r="N501" s="88"/>
      <c r="O501" s="100"/>
    </row>
    <row r="502" spans="2:15" s="86" customFormat="1" ht="14.25" customHeight="1">
      <c r="B502" s="84"/>
      <c r="C502" s="127" t="s">
        <v>112</v>
      </c>
      <c r="D502" s="85">
        <v>-1363</v>
      </c>
      <c r="E502" s="85">
        <v>-499</v>
      </c>
      <c r="F502" s="85">
        <v>-864</v>
      </c>
      <c r="G502" s="85">
        <v>-197</v>
      </c>
      <c r="H502" s="85">
        <v>-65</v>
      </c>
      <c r="I502" s="85">
        <v>-148</v>
      </c>
      <c r="J502" s="85">
        <v>-242</v>
      </c>
      <c r="K502" s="85">
        <v>-120</v>
      </c>
      <c r="L502" s="85">
        <v>-252</v>
      </c>
      <c r="M502" s="85">
        <v>-339</v>
      </c>
      <c r="N502" s="88"/>
      <c r="O502" s="100"/>
    </row>
    <row r="503" spans="2:15" s="86" customFormat="1" ht="14.25" customHeight="1">
      <c r="B503" s="84"/>
      <c r="C503" s="130" t="s">
        <v>134</v>
      </c>
      <c r="D503" s="87">
        <v>-1082</v>
      </c>
      <c r="E503" s="87">
        <v>-421</v>
      </c>
      <c r="F503" s="87">
        <v>-661</v>
      </c>
      <c r="G503" s="87">
        <v>-98</v>
      </c>
      <c r="H503" s="87">
        <v>-16</v>
      </c>
      <c r="I503" s="87">
        <v>-58</v>
      </c>
      <c r="J503" s="87">
        <v>-225</v>
      </c>
      <c r="K503" s="87">
        <v>-92</v>
      </c>
      <c r="L503" s="87">
        <v>-41</v>
      </c>
      <c r="M503" s="87">
        <v>-552</v>
      </c>
      <c r="N503" s="88"/>
      <c r="O503" s="100"/>
    </row>
    <row r="504" spans="2:15" s="86" customFormat="1" ht="14.25" customHeight="1">
      <c r="B504" s="84"/>
      <c r="C504" s="127" t="s">
        <v>104</v>
      </c>
      <c r="H504" s="92"/>
      <c r="I504" s="92"/>
      <c r="J504" s="92"/>
      <c r="K504" s="92"/>
      <c r="L504" s="92"/>
      <c r="M504" s="92"/>
      <c r="N504" s="99"/>
      <c r="O504" s="100"/>
    </row>
    <row r="505" spans="2:15" s="86" customFormat="1" ht="14.25" customHeight="1">
      <c r="B505" s="84"/>
      <c r="C505" s="127" t="s">
        <v>109</v>
      </c>
      <c r="D505" s="88">
        <v>-14.3</v>
      </c>
      <c r="E505" s="88">
        <v>-10.2</v>
      </c>
      <c r="F505" s="88">
        <v>-17.1</v>
      </c>
      <c r="G505" s="155" t="s">
        <v>119</v>
      </c>
      <c r="H505" s="155" t="s">
        <v>119</v>
      </c>
      <c r="I505" s="155" t="s">
        <v>119</v>
      </c>
      <c r="J505" s="155" t="s">
        <v>119</v>
      </c>
      <c r="K505" s="155" t="s">
        <v>119</v>
      </c>
      <c r="L505" s="155" t="s">
        <v>119</v>
      </c>
      <c r="M505" s="155" t="s">
        <v>119</v>
      </c>
      <c r="N505" s="155"/>
      <c r="O505" s="100"/>
    </row>
    <row r="506" spans="2:15" s="86" customFormat="1" ht="14.25" customHeight="1">
      <c r="B506" s="84"/>
      <c r="C506" s="127" t="s">
        <v>110</v>
      </c>
      <c r="D506" s="88">
        <v>-4.8</v>
      </c>
      <c r="E506" s="88">
        <v>1.3</v>
      </c>
      <c r="F506" s="88">
        <v>-9.3</v>
      </c>
      <c r="G506" s="155" t="s">
        <v>119</v>
      </c>
      <c r="H506" s="155" t="s">
        <v>119</v>
      </c>
      <c r="I506" s="155" t="s">
        <v>119</v>
      </c>
      <c r="J506" s="155" t="s">
        <v>119</v>
      </c>
      <c r="K506" s="155" t="s">
        <v>119</v>
      </c>
      <c r="L506" s="155" t="s">
        <v>119</v>
      </c>
      <c r="M506" s="155" t="s">
        <v>119</v>
      </c>
      <c r="N506" s="155"/>
      <c r="O506" s="100"/>
    </row>
    <row r="507" spans="2:15" s="86" customFormat="1" ht="14.25" customHeight="1">
      <c r="B507" s="84"/>
      <c r="C507" s="127" t="s">
        <v>111</v>
      </c>
      <c r="D507" s="89">
        <v>-14.2</v>
      </c>
      <c r="E507" s="88">
        <v>-11.4</v>
      </c>
      <c r="F507" s="88">
        <v>-16.5</v>
      </c>
      <c r="G507" s="88">
        <v>-24.6</v>
      </c>
      <c r="H507" s="88">
        <v>-46.5</v>
      </c>
      <c r="I507" s="88">
        <v>-35.6</v>
      </c>
      <c r="J507" s="88">
        <v>-10.1</v>
      </c>
      <c r="K507" s="88">
        <v>-22.4</v>
      </c>
      <c r="L507" s="88">
        <v>-26.8</v>
      </c>
      <c r="M507" s="88">
        <v>3.5</v>
      </c>
      <c r="N507" s="99"/>
      <c r="O507" s="100"/>
    </row>
    <row r="508" spans="2:15" s="86" customFormat="1" ht="14.25" customHeight="1">
      <c r="B508" s="84"/>
      <c r="C508" s="127" t="s">
        <v>112</v>
      </c>
      <c r="D508" s="89">
        <v>-21.7</v>
      </c>
      <c r="E508" s="88">
        <v>-17.1</v>
      </c>
      <c r="F508" s="88">
        <v>-25.8</v>
      </c>
      <c r="G508" s="88">
        <v>-56.9</v>
      </c>
      <c r="H508" s="88">
        <v>-35.3</v>
      </c>
      <c r="I508" s="88">
        <v>-40.3</v>
      </c>
      <c r="J508" s="88">
        <v>-29.1</v>
      </c>
      <c r="K508" s="88">
        <v>-16.5</v>
      </c>
      <c r="L508" s="88">
        <v>-26</v>
      </c>
      <c r="M508" s="88">
        <v>-11.9</v>
      </c>
      <c r="N508" s="99"/>
      <c r="O508" s="100"/>
    </row>
    <row r="509" spans="2:15" s="86" customFormat="1" ht="14.25" customHeight="1">
      <c r="B509" s="84"/>
      <c r="C509" s="130" t="s">
        <v>134</v>
      </c>
      <c r="D509" s="90">
        <v>-22.1</v>
      </c>
      <c r="E509" s="91">
        <v>-17.3</v>
      </c>
      <c r="F509" s="91">
        <v>-26.7</v>
      </c>
      <c r="G509" s="91">
        <v>-65.8</v>
      </c>
      <c r="H509" s="91">
        <v>-13.4</v>
      </c>
      <c r="I509" s="91">
        <v>-26.5</v>
      </c>
      <c r="J509" s="91">
        <v>-38.1</v>
      </c>
      <c r="K509" s="91">
        <v>-15.2</v>
      </c>
      <c r="L509" s="91">
        <v>-5.7</v>
      </c>
      <c r="M509" s="91">
        <v>-22</v>
      </c>
      <c r="N509" s="99"/>
      <c r="O509" s="100"/>
    </row>
    <row r="510" spans="2:15" s="86" customFormat="1" ht="14.25" customHeight="1">
      <c r="B510" s="84"/>
      <c r="C510" s="108" t="s">
        <v>105</v>
      </c>
      <c r="D510" s="88"/>
      <c r="E510" s="88"/>
      <c r="F510" s="88"/>
      <c r="G510" s="88"/>
      <c r="H510" s="92"/>
      <c r="I510" s="92"/>
      <c r="J510" s="92"/>
      <c r="K510" s="92"/>
      <c r="L510" s="92"/>
      <c r="M510" s="92"/>
      <c r="N510" s="99"/>
      <c r="O510" s="100"/>
    </row>
    <row r="511" spans="2:15" s="86" customFormat="1" ht="14.25" customHeight="1">
      <c r="B511" s="84"/>
      <c r="C511" s="127" t="s">
        <v>80</v>
      </c>
      <c r="D511" s="149">
        <v>100</v>
      </c>
      <c r="E511" s="88">
        <v>40.5</v>
      </c>
      <c r="F511" s="88">
        <v>59.5</v>
      </c>
      <c r="G511" s="155" t="s">
        <v>119</v>
      </c>
      <c r="H511" s="155" t="s">
        <v>119</v>
      </c>
      <c r="I511" s="155" t="s">
        <v>119</v>
      </c>
      <c r="J511" s="155" t="s">
        <v>119</v>
      </c>
      <c r="K511" s="155" t="s">
        <v>119</v>
      </c>
      <c r="L511" s="155" t="s">
        <v>119</v>
      </c>
      <c r="M511" s="155" t="s">
        <v>119</v>
      </c>
      <c r="N511" s="155"/>
      <c r="O511" s="100"/>
    </row>
    <row r="512" spans="2:15" s="86" customFormat="1" ht="14.25" customHeight="1">
      <c r="B512" s="84"/>
      <c r="C512" s="127" t="s">
        <v>94</v>
      </c>
      <c r="D512" s="149">
        <v>100</v>
      </c>
      <c r="E512" s="88">
        <v>42.5</v>
      </c>
      <c r="F512" s="88">
        <v>57.5</v>
      </c>
      <c r="G512" s="155" t="s">
        <v>119</v>
      </c>
      <c r="H512" s="155" t="s">
        <v>119</v>
      </c>
      <c r="I512" s="155" t="s">
        <v>119</v>
      </c>
      <c r="J512" s="155" t="s">
        <v>119</v>
      </c>
      <c r="K512" s="155" t="s">
        <v>119</v>
      </c>
      <c r="L512" s="155" t="s">
        <v>119</v>
      </c>
      <c r="M512" s="155" t="s">
        <v>119</v>
      </c>
      <c r="N512" s="155"/>
      <c r="O512" s="164"/>
    </row>
    <row r="513" spans="2:15" s="86" customFormat="1" ht="14.25" customHeight="1">
      <c r="B513" s="84"/>
      <c r="C513" s="127" t="s">
        <v>95</v>
      </c>
      <c r="D513" s="149">
        <v>100</v>
      </c>
      <c r="E513" s="102">
        <v>45.2</v>
      </c>
      <c r="F513" s="102">
        <v>54.8</v>
      </c>
      <c r="G513" s="102">
        <v>6.3</v>
      </c>
      <c r="H513" s="102">
        <v>4.7</v>
      </c>
      <c r="I513" s="102">
        <v>7.8</v>
      </c>
      <c r="J513" s="102">
        <v>12.7</v>
      </c>
      <c r="K513" s="102">
        <v>12.8</v>
      </c>
      <c r="L513" s="102">
        <v>18.1</v>
      </c>
      <c r="M513" s="102">
        <v>37.6</v>
      </c>
      <c r="N513" s="99"/>
      <c r="O513" s="164"/>
    </row>
    <row r="514" spans="2:15" s="86" customFormat="1" ht="14.25" customHeight="1">
      <c r="B514" s="84"/>
      <c r="C514" s="135" t="s">
        <v>96</v>
      </c>
      <c r="D514" s="149">
        <v>100</v>
      </c>
      <c r="E514" s="102">
        <v>46.7</v>
      </c>
      <c r="F514" s="102">
        <v>53.3</v>
      </c>
      <c r="G514" s="102">
        <v>5.5</v>
      </c>
      <c r="H514" s="102">
        <v>2.9</v>
      </c>
      <c r="I514" s="102">
        <v>5.9</v>
      </c>
      <c r="J514" s="102">
        <v>13.3</v>
      </c>
      <c r="K514" s="102">
        <v>11.6</v>
      </c>
      <c r="L514" s="102">
        <v>15.4</v>
      </c>
      <c r="M514" s="102">
        <v>45.4</v>
      </c>
      <c r="N514" s="99"/>
      <c r="O514" s="164"/>
    </row>
    <row r="515" spans="2:15" s="86" customFormat="1" ht="14.25" customHeight="1">
      <c r="B515" s="84"/>
      <c r="C515" s="135" t="s">
        <v>97</v>
      </c>
      <c r="D515" s="149">
        <v>100</v>
      </c>
      <c r="E515" s="102">
        <v>49.5</v>
      </c>
      <c r="F515" s="102">
        <v>50.5</v>
      </c>
      <c r="G515" s="102">
        <v>3</v>
      </c>
      <c r="H515" s="102">
        <v>2.4</v>
      </c>
      <c r="I515" s="102">
        <v>4.5</v>
      </c>
      <c r="J515" s="102">
        <v>12</v>
      </c>
      <c r="K515" s="169">
        <v>12.4</v>
      </c>
      <c r="L515" s="102">
        <v>14.6</v>
      </c>
      <c r="M515" s="102">
        <v>51.1</v>
      </c>
      <c r="N515" s="99"/>
      <c r="O515" s="164"/>
    </row>
    <row r="516" spans="2:15" s="86" customFormat="1" ht="14.25" customHeight="1">
      <c r="B516" s="84"/>
      <c r="C516" s="136" t="s">
        <v>135</v>
      </c>
      <c r="D516" s="148">
        <v>100</v>
      </c>
      <c r="E516" s="103">
        <v>52.4</v>
      </c>
      <c r="F516" s="103">
        <v>47.6</v>
      </c>
      <c r="G516" s="103">
        <v>1.3</v>
      </c>
      <c r="H516" s="103">
        <v>2.7</v>
      </c>
      <c r="I516" s="103">
        <v>4.2</v>
      </c>
      <c r="J516" s="103">
        <v>9.6</v>
      </c>
      <c r="K516" s="160">
        <v>13.4</v>
      </c>
      <c r="L516" s="103">
        <v>17.6</v>
      </c>
      <c r="M516" s="103">
        <v>51.1</v>
      </c>
      <c r="N516" s="99"/>
      <c r="O516" s="164"/>
    </row>
    <row r="517" spans="2:15" s="29" customFormat="1" ht="14.25" customHeight="1">
      <c r="B517" s="38"/>
      <c r="C517" s="111"/>
      <c r="G517" s="176"/>
      <c r="O517" s="100"/>
    </row>
    <row r="518" spans="2:14" s="29" customFormat="1" ht="14.25" customHeight="1">
      <c r="B518" s="38"/>
      <c r="C518" s="111"/>
      <c r="N518" s="42"/>
    </row>
    <row r="519" ht="14.25" customHeight="1">
      <c r="N519" s="42"/>
    </row>
    <row r="520" ht="14.25" customHeight="1">
      <c r="N520" s="165"/>
    </row>
  </sheetData>
  <sheetProtection/>
  <mergeCells count="112">
    <mergeCell ref="K271:K275"/>
    <mergeCell ref="L271:L275"/>
    <mergeCell ref="M271:M275"/>
    <mergeCell ref="D271:D275"/>
    <mergeCell ref="E271:E275"/>
    <mergeCell ref="F271:F275"/>
    <mergeCell ref="G271:G275"/>
    <mergeCell ref="N463:N466"/>
    <mergeCell ref="E464:E467"/>
    <mergeCell ref="F464:F467"/>
    <mergeCell ref="G464:G467"/>
    <mergeCell ref="H464:H467"/>
    <mergeCell ref="H271:H275"/>
    <mergeCell ref="N153:N156"/>
    <mergeCell ref="E154:E157"/>
    <mergeCell ref="F154:F157"/>
    <mergeCell ref="G154:G157"/>
    <mergeCell ref="H154:H157"/>
    <mergeCell ref="I154:I157"/>
    <mergeCell ref="J154:J157"/>
    <mergeCell ref="K154:K157"/>
    <mergeCell ref="L154:L157"/>
    <mergeCell ref="M154:M157"/>
    <mergeCell ref="D153:D157"/>
    <mergeCell ref="L88:L91"/>
    <mergeCell ref="M88:M91"/>
    <mergeCell ref="C463:C467"/>
    <mergeCell ref="D463:D467"/>
    <mergeCell ref="G463:M463"/>
    <mergeCell ref="G153:M153"/>
    <mergeCell ref="C87:C91"/>
    <mergeCell ref="D87:D91"/>
    <mergeCell ref="C271:C275"/>
    <mergeCell ref="N87:N90"/>
    <mergeCell ref="E88:E91"/>
    <mergeCell ref="F88:F91"/>
    <mergeCell ref="G88:G91"/>
    <mergeCell ref="H88:H91"/>
    <mergeCell ref="I88:I91"/>
    <mergeCell ref="J88:J91"/>
    <mergeCell ref="K88:K91"/>
    <mergeCell ref="M464:M467"/>
    <mergeCell ref="G87:M87"/>
    <mergeCell ref="H355:H358"/>
    <mergeCell ref="I355:I358"/>
    <mergeCell ref="J355:J358"/>
    <mergeCell ref="K355:K358"/>
    <mergeCell ref="I464:I467"/>
    <mergeCell ref="J354:K354"/>
    <mergeCell ref="I271:I275"/>
    <mergeCell ref="J271:J275"/>
    <mergeCell ref="J464:J467"/>
    <mergeCell ref="K464:K467"/>
    <mergeCell ref="L464:L467"/>
    <mergeCell ref="C405:C409"/>
    <mergeCell ref="G406:G409"/>
    <mergeCell ref="H406:H409"/>
    <mergeCell ref="C294:C298"/>
    <mergeCell ref="L294:L298"/>
    <mergeCell ref="C354:C358"/>
    <mergeCell ref="D354:D358"/>
    <mergeCell ref="E354:E358"/>
    <mergeCell ref="F354:G354"/>
    <mergeCell ref="H354:I354"/>
    <mergeCell ref="F355:F358"/>
    <mergeCell ref="G355:G358"/>
    <mergeCell ref="L47:L51"/>
    <mergeCell ref="M47:M51"/>
    <mergeCell ref="N47:N51"/>
    <mergeCell ref="C70:C74"/>
    <mergeCell ref="D70:D74"/>
    <mergeCell ref="E70:E74"/>
    <mergeCell ref="F70:G70"/>
    <mergeCell ref="H70:I70"/>
    <mergeCell ref="J70:K70"/>
    <mergeCell ref="F71:F74"/>
    <mergeCell ref="J71:J74"/>
    <mergeCell ref="K71:K74"/>
    <mergeCell ref="C204:C208"/>
    <mergeCell ref="D204:D208"/>
    <mergeCell ref="E204:E208"/>
    <mergeCell ref="F204:F208"/>
    <mergeCell ref="G71:G74"/>
    <mergeCell ref="H71:H74"/>
    <mergeCell ref="I71:I74"/>
    <mergeCell ref="C153:C157"/>
    <mergeCell ref="C25:C29"/>
    <mergeCell ref="D25:D29"/>
    <mergeCell ref="E25:I25"/>
    <mergeCell ref="J25:J29"/>
    <mergeCell ref="K25:K29"/>
    <mergeCell ref="E26:E29"/>
    <mergeCell ref="F26:F29"/>
    <mergeCell ref="G26:G29"/>
    <mergeCell ref="H26:H29"/>
    <mergeCell ref="I26:I29"/>
    <mergeCell ref="L27:L29"/>
    <mergeCell ref="C47:C51"/>
    <mergeCell ref="D47:D51"/>
    <mergeCell ref="E47:E51"/>
    <mergeCell ref="F47:F51"/>
    <mergeCell ref="G47:G51"/>
    <mergeCell ref="H47:H51"/>
    <mergeCell ref="I47:I51"/>
    <mergeCell ref="J47:J51"/>
    <mergeCell ref="K47:K51"/>
    <mergeCell ref="C6:C10"/>
    <mergeCell ref="D6:D10"/>
    <mergeCell ref="E7:E10"/>
    <mergeCell ref="G7:G10"/>
    <mergeCell ref="F8:F10"/>
    <mergeCell ref="H8:H10"/>
  </mergeCells>
  <printOptions/>
  <pageMargins left="0.55" right="0.31496062992125984" top="0.5118110236220472" bottom="0.25" header="0.31496062992125984" footer="0.17"/>
  <pageSetup horizontalDpi="600" verticalDpi="600" orientation="portrait" paperSize="9" scale="71" r:id="rId2"/>
  <rowBreaks count="9" manualBreakCount="9">
    <brk id="149" min="1" max="13" man="1"/>
    <brk id="199" min="1" max="13" man="1"/>
    <brk id="266" min="1" max="13" man="1"/>
    <brk id="289" min="1" max="13" man="1"/>
    <brk id="349" min="1" max="13" man="1"/>
    <brk id="401" min="1" max="13" man="1"/>
    <brk id="83" min="1" max="13" man="1"/>
    <brk id="459" min="1" max="13" man="1"/>
    <brk id="1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田坂 浩幸</dc:creator>
  <cp:keywords/>
  <dc:description/>
  <cp:lastModifiedBy>川口 佐智</cp:lastModifiedBy>
  <cp:lastPrinted>2021-12-22T01:22:11Z</cp:lastPrinted>
  <dcterms:created xsi:type="dcterms:W3CDTF">2005-08-23T02:14:19Z</dcterms:created>
  <dcterms:modified xsi:type="dcterms:W3CDTF">2021-12-22T02:44:28Z</dcterms:modified>
  <cp:category/>
  <cp:version/>
  <cp:contentType/>
  <cp:contentStatus/>
</cp:coreProperties>
</file>